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tosnyder_pa_gov/Documents/Desktop/January Revenue/"/>
    </mc:Choice>
  </mc:AlternateContent>
  <xr:revisionPtr revIDLastSave="0" documentId="8_{DC33167C-1DB0-4902-975E-1E3904D4222E}" xr6:coauthVersionLast="47" xr6:coauthVersionMax="47" xr10:uidLastSave="{00000000-0000-0000-0000-000000000000}"/>
  <bookViews>
    <workbookView xWindow="-108" yWindow="-108" windowWidth="23256" windowHeight="12576" xr2:uid="{BE44E023-5E5B-467E-8EE4-EC8AFD094557}"/>
  </bookViews>
  <sheets>
    <sheet name="FY 2021-22" sheetId="1" r:id="rId1"/>
    <sheet name="Footnotes" sheetId="2" r:id="rId2"/>
  </sheets>
  <definedNames>
    <definedName name="_xlnm.Print_Area" localSheetId="1">Footnotes!$A$1:$F$7</definedName>
    <definedName name="_xlnm.Print_Area" localSheetId="0">'FY 2021-22'!$A$1:$P$447</definedName>
    <definedName name="_xlnm.Print_Titles" localSheetId="0">'FY 2021-22'!$A:$A,'FY 2021-22'!$1:$4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20" i="1" l="1"/>
  <c r="P420" i="1" s="1"/>
  <c r="O419" i="1"/>
  <c r="P419" i="1" s="1"/>
  <c r="O418" i="1"/>
  <c r="P418" i="1" s="1"/>
  <c r="O416" i="1"/>
  <c r="P416" i="1" s="1"/>
  <c r="O415" i="1"/>
  <c r="P415" i="1" s="1"/>
  <c r="O414" i="1"/>
  <c r="P414" i="1" s="1"/>
  <c r="P413" i="1"/>
  <c r="O412" i="1"/>
  <c r="P412" i="1" s="1"/>
  <c r="O411" i="1"/>
  <c r="P411" i="1" s="1"/>
  <c r="O410" i="1"/>
  <c r="P410" i="1" s="1"/>
  <c r="P409" i="1"/>
  <c r="O408" i="1"/>
  <c r="P408" i="1" s="1"/>
  <c r="O407" i="1"/>
  <c r="P407" i="1" s="1"/>
  <c r="O406" i="1"/>
  <c r="P406" i="1" s="1"/>
  <c r="O404" i="1"/>
  <c r="P404" i="1" s="1"/>
  <c r="O403" i="1"/>
  <c r="P403" i="1" s="1"/>
  <c r="O402" i="1"/>
  <c r="P402" i="1" s="1"/>
  <c r="O400" i="1"/>
  <c r="P400" i="1" s="1"/>
  <c r="O399" i="1"/>
  <c r="P399" i="1" s="1"/>
  <c r="O398" i="1"/>
  <c r="P398" i="1" s="1"/>
  <c r="P387" i="1"/>
  <c r="P383" i="1"/>
  <c r="O71" i="1"/>
  <c r="O394" i="1" l="1"/>
  <c r="P394" i="1" s="1"/>
  <c r="O393" i="1"/>
  <c r="P393" i="1" s="1"/>
  <c r="O392" i="1"/>
  <c r="P392" i="1" s="1"/>
  <c r="O390" i="1"/>
  <c r="P390" i="1" s="1"/>
  <c r="O389" i="1"/>
  <c r="P389" i="1" s="1"/>
  <c r="O388" i="1"/>
  <c r="P388" i="1" s="1"/>
  <c r="O386" i="1"/>
  <c r="P386" i="1" s="1"/>
  <c r="O385" i="1"/>
  <c r="P385" i="1" s="1"/>
  <c r="O384" i="1"/>
  <c r="P384" i="1" s="1"/>
  <c r="O382" i="1"/>
  <c r="P382" i="1" s="1"/>
  <c r="O381" i="1"/>
  <c r="P381" i="1" s="1"/>
  <c r="O380" i="1"/>
  <c r="P380" i="1" s="1"/>
  <c r="O378" i="1"/>
  <c r="P378" i="1" s="1"/>
  <c r="O377" i="1"/>
  <c r="P377" i="1" s="1"/>
  <c r="O376" i="1"/>
  <c r="P376" i="1" s="1"/>
  <c r="O374" i="1"/>
  <c r="P374" i="1" s="1"/>
  <c r="O373" i="1"/>
  <c r="P373" i="1" s="1"/>
  <c r="O372" i="1"/>
  <c r="P372" i="1" s="1"/>
  <c r="O79" i="1"/>
  <c r="O368" i="1" l="1"/>
  <c r="P368" i="1" s="1"/>
  <c r="O367" i="1"/>
  <c r="P367" i="1" s="1"/>
  <c r="O366" i="1"/>
  <c r="P366" i="1" s="1"/>
  <c r="O364" i="1"/>
  <c r="P364" i="1" s="1"/>
  <c r="O363" i="1"/>
  <c r="P363" i="1" s="1"/>
  <c r="O362" i="1"/>
  <c r="P362" i="1" s="1"/>
  <c r="O360" i="1"/>
  <c r="P360" i="1" s="1"/>
  <c r="O359" i="1"/>
  <c r="P359" i="1" s="1"/>
  <c r="O358" i="1"/>
  <c r="P358" i="1" s="1"/>
  <c r="O356" i="1"/>
  <c r="P356" i="1" s="1"/>
  <c r="O355" i="1"/>
  <c r="P355" i="1" s="1"/>
  <c r="O354" i="1"/>
  <c r="P354" i="1" s="1"/>
  <c r="O352" i="1"/>
  <c r="P352" i="1" s="1"/>
  <c r="O351" i="1"/>
  <c r="P351" i="1" s="1"/>
  <c r="O350" i="1"/>
  <c r="P350" i="1" s="1"/>
  <c r="O348" i="1"/>
  <c r="P348" i="1" s="1"/>
  <c r="O347" i="1"/>
  <c r="P347" i="1" s="1"/>
  <c r="O346" i="1"/>
  <c r="P346" i="1" s="1"/>
  <c r="O342" i="1" l="1"/>
  <c r="P342" i="1" s="1"/>
  <c r="O341" i="1"/>
  <c r="P341" i="1" s="1"/>
  <c r="O340" i="1"/>
  <c r="P340" i="1" s="1"/>
  <c r="O338" i="1"/>
  <c r="P338" i="1" s="1"/>
  <c r="O337" i="1"/>
  <c r="P337" i="1" s="1"/>
  <c r="O336" i="1"/>
  <c r="P336" i="1" s="1"/>
  <c r="O334" i="1"/>
  <c r="P334" i="1" s="1"/>
  <c r="O333" i="1"/>
  <c r="P333" i="1" s="1"/>
  <c r="O332" i="1"/>
  <c r="P332" i="1" s="1"/>
  <c r="O330" i="1"/>
  <c r="P330" i="1" s="1"/>
  <c r="O329" i="1"/>
  <c r="P329" i="1" s="1"/>
  <c r="O328" i="1"/>
  <c r="P328" i="1" s="1"/>
  <c r="O326" i="1"/>
  <c r="P326" i="1" s="1"/>
  <c r="O325" i="1"/>
  <c r="P325" i="1" s="1"/>
  <c r="O324" i="1"/>
  <c r="P324" i="1" s="1"/>
  <c r="O322" i="1"/>
  <c r="P322" i="1" s="1"/>
  <c r="O321" i="1"/>
  <c r="P321" i="1" s="1"/>
  <c r="O320" i="1"/>
  <c r="P320" i="1" s="1"/>
  <c r="O226" i="1" l="1"/>
  <c r="O447" i="1" l="1"/>
  <c r="P447" i="1" s="1"/>
  <c r="O446" i="1"/>
  <c r="P446" i="1" s="1"/>
  <c r="O445" i="1"/>
  <c r="P445" i="1" s="1"/>
  <c r="O443" i="1"/>
  <c r="P443" i="1" s="1"/>
  <c r="O442" i="1"/>
  <c r="P442" i="1" s="1"/>
  <c r="O441" i="1"/>
  <c r="P441" i="1" s="1"/>
  <c r="O439" i="1"/>
  <c r="P439" i="1" s="1"/>
  <c r="O438" i="1"/>
  <c r="P438" i="1" s="1"/>
  <c r="O437" i="1"/>
  <c r="P437" i="1" s="1"/>
  <c r="O435" i="1"/>
  <c r="P435" i="1" s="1"/>
  <c r="O434" i="1"/>
  <c r="P434" i="1" s="1"/>
  <c r="O433" i="1"/>
  <c r="P433" i="1" s="1"/>
  <c r="O431" i="1"/>
  <c r="P431" i="1" s="1"/>
  <c r="O430" i="1"/>
  <c r="P430" i="1" s="1"/>
  <c r="O429" i="1"/>
  <c r="P429" i="1" s="1"/>
  <c r="O427" i="1"/>
  <c r="P427" i="1" s="1"/>
  <c r="O426" i="1"/>
  <c r="P426" i="1" s="1"/>
  <c r="O425" i="1"/>
  <c r="P425" i="1" s="1"/>
  <c r="O316" i="1"/>
  <c r="P316" i="1" s="1"/>
  <c r="O315" i="1"/>
  <c r="P315" i="1" s="1"/>
  <c r="O314" i="1"/>
  <c r="P314" i="1" s="1"/>
  <c r="O312" i="1"/>
  <c r="P312" i="1" s="1"/>
  <c r="O311" i="1"/>
  <c r="P311" i="1" s="1"/>
  <c r="O310" i="1"/>
  <c r="P310" i="1" s="1"/>
  <c r="O308" i="1"/>
  <c r="P308" i="1" s="1"/>
  <c r="O307" i="1"/>
  <c r="P307" i="1" s="1"/>
  <c r="O306" i="1"/>
  <c r="P306" i="1" s="1"/>
  <c r="O304" i="1"/>
  <c r="P304" i="1" s="1"/>
  <c r="O303" i="1"/>
  <c r="P303" i="1" s="1"/>
  <c r="O302" i="1"/>
  <c r="P302" i="1" s="1"/>
  <c r="O300" i="1"/>
  <c r="P300" i="1" s="1"/>
  <c r="O299" i="1"/>
  <c r="P299" i="1" s="1"/>
  <c r="O298" i="1"/>
  <c r="P298" i="1" s="1"/>
  <c r="O296" i="1"/>
  <c r="P296" i="1" s="1"/>
  <c r="O295" i="1"/>
  <c r="P295" i="1" s="1"/>
  <c r="O294" i="1"/>
  <c r="P294" i="1" s="1"/>
  <c r="O290" i="1"/>
  <c r="P290" i="1" s="1"/>
  <c r="O289" i="1"/>
  <c r="P289" i="1" s="1"/>
  <c r="O288" i="1"/>
  <c r="P288" i="1" s="1"/>
  <c r="O286" i="1"/>
  <c r="P286" i="1" s="1"/>
  <c r="O285" i="1"/>
  <c r="P285" i="1" s="1"/>
  <c r="O284" i="1"/>
  <c r="P284" i="1" s="1"/>
  <c r="O282" i="1"/>
  <c r="P282" i="1" s="1"/>
  <c r="O281" i="1"/>
  <c r="P281" i="1" s="1"/>
  <c r="O280" i="1"/>
  <c r="P280" i="1" s="1"/>
  <c r="O278" i="1"/>
  <c r="P278" i="1" s="1"/>
  <c r="O277" i="1"/>
  <c r="P277" i="1" s="1"/>
  <c r="O276" i="1"/>
  <c r="P276" i="1" s="1"/>
  <c r="O274" i="1"/>
  <c r="P274" i="1" s="1"/>
  <c r="O273" i="1"/>
  <c r="P273" i="1" s="1"/>
  <c r="O272" i="1"/>
  <c r="P272" i="1" s="1"/>
  <c r="O270" i="1"/>
  <c r="P270" i="1" s="1"/>
  <c r="O269" i="1"/>
  <c r="P269" i="1" s="1"/>
  <c r="O268" i="1"/>
  <c r="P268" i="1" s="1"/>
  <c r="O264" i="1"/>
  <c r="P264" i="1" s="1"/>
  <c r="O263" i="1"/>
  <c r="P263" i="1" s="1"/>
  <c r="O262" i="1"/>
  <c r="P262" i="1" s="1"/>
  <c r="O260" i="1"/>
  <c r="P260" i="1" s="1"/>
  <c r="O259" i="1"/>
  <c r="P259" i="1" s="1"/>
  <c r="O258" i="1"/>
  <c r="P258" i="1" s="1"/>
  <c r="O256" i="1"/>
  <c r="P256" i="1" s="1"/>
  <c r="O255" i="1"/>
  <c r="P255" i="1" s="1"/>
  <c r="O254" i="1"/>
  <c r="P254" i="1" s="1"/>
  <c r="O252" i="1"/>
  <c r="P252" i="1" s="1"/>
  <c r="O251" i="1"/>
  <c r="P251" i="1" s="1"/>
  <c r="O250" i="1"/>
  <c r="P250" i="1" s="1"/>
  <c r="O248" i="1"/>
  <c r="P248" i="1" s="1"/>
  <c r="O247" i="1"/>
  <c r="P247" i="1" s="1"/>
  <c r="O246" i="1"/>
  <c r="P246" i="1" s="1"/>
  <c r="O244" i="1"/>
  <c r="P244" i="1" s="1"/>
  <c r="O243" i="1"/>
  <c r="P243" i="1" s="1"/>
  <c r="O242" i="1"/>
  <c r="P242" i="1" s="1"/>
  <c r="O238" i="1"/>
  <c r="P238" i="1" s="1"/>
  <c r="O237" i="1"/>
  <c r="P237" i="1" s="1"/>
  <c r="O236" i="1"/>
  <c r="P236" i="1" s="1"/>
  <c r="O234" i="1"/>
  <c r="P234" i="1" s="1"/>
  <c r="O233" i="1"/>
  <c r="P233" i="1" s="1"/>
  <c r="O232" i="1"/>
  <c r="P232" i="1" s="1"/>
  <c r="O230" i="1"/>
  <c r="P230" i="1" s="1"/>
  <c r="O229" i="1"/>
  <c r="P229" i="1" s="1"/>
  <c r="O228" i="1"/>
  <c r="P228" i="1" s="1"/>
  <c r="P226" i="1"/>
  <c r="O225" i="1"/>
  <c r="P225" i="1" s="1"/>
  <c r="O224" i="1"/>
  <c r="P224" i="1" s="1"/>
  <c r="O222" i="1"/>
  <c r="P222" i="1" s="1"/>
  <c r="O221" i="1"/>
  <c r="P221" i="1" s="1"/>
  <c r="O220" i="1"/>
  <c r="P220" i="1" s="1"/>
  <c r="O218" i="1"/>
  <c r="P218" i="1" s="1"/>
  <c r="O217" i="1"/>
  <c r="P217" i="1" s="1"/>
  <c r="O216" i="1"/>
  <c r="P216" i="1" s="1"/>
  <c r="O212" i="1"/>
  <c r="P212" i="1" s="1"/>
  <c r="O211" i="1"/>
  <c r="P211" i="1" s="1"/>
  <c r="O210" i="1"/>
  <c r="P210" i="1" s="1"/>
  <c r="O208" i="1"/>
  <c r="P208" i="1" s="1"/>
  <c r="O207" i="1"/>
  <c r="P207" i="1" s="1"/>
  <c r="O206" i="1"/>
  <c r="P206" i="1" s="1"/>
  <c r="O204" i="1"/>
  <c r="P204" i="1" s="1"/>
  <c r="O203" i="1"/>
  <c r="P203" i="1" s="1"/>
  <c r="O202" i="1"/>
  <c r="P202" i="1" s="1"/>
  <c r="O200" i="1"/>
  <c r="P200" i="1" s="1"/>
  <c r="O199" i="1"/>
  <c r="P199" i="1" s="1"/>
  <c r="O198" i="1"/>
  <c r="P198" i="1" s="1"/>
  <c r="O196" i="1"/>
  <c r="P196" i="1" s="1"/>
  <c r="O195" i="1"/>
  <c r="P195" i="1" s="1"/>
  <c r="O194" i="1"/>
  <c r="P194" i="1" s="1"/>
  <c r="O192" i="1"/>
  <c r="P192" i="1" s="1"/>
  <c r="O191" i="1"/>
  <c r="P191" i="1" s="1"/>
  <c r="O190" i="1"/>
  <c r="P190" i="1" s="1"/>
  <c r="O186" i="1"/>
  <c r="P186" i="1" s="1"/>
  <c r="O185" i="1"/>
  <c r="P185" i="1" s="1"/>
  <c r="O184" i="1"/>
  <c r="P184" i="1" s="1"/>
  <c r="O182" i="1"/>
  <c r="P182" i="1" s="1"/>
  <c r="O181" i="1"/>
  <c r="P181" i="1" s="1"/>
  <c r="O180" i="1"/>
  <c r="P180" i="1" s="1"/>
  <c r="O178" i="1"/>
  <c r="P178" i="1" s="1"/>
  <c r="O177" i="1"/>
  <c r="P177" i="1" s="1"/>
  <c r="O176" i="1"/>
  <c r="P176" i="1" s="1"/>
  <c r="O174" i="1"/>
  <c r="P174" i="1" s="1"/>
  <c r="O173" i="1"/>
  <c r="P173" i="1" s="1"/>
  <c r="O172" i="1"/>
  <c r="P172" i="1" s="1"/>
  <c r="O170" i="1"/>
  <c r="P170" i="1" s="1"/>
  <c r="O169" i="1"/>
  <c r="P169" i="1" s="1"/>
  <c r="O168" i="1"/>
  <c r="P168" i="1" s="1"/>
  <c r="O166" i="1"/>
  <c r="P166" i="1" s="1"/>
  <c r="O165" i="1"/>
  <c r="P165" i="1" s="1"/>
  <c r="O164" i="1"/>
  <c r="P164" i="1" s="1"/>
  <c r="O160" i="1"/>
  <c r="P160" i="1" s="1"/>
  <c r="O159" i="1"/>
  <c r="P159" i="1" s="1"/>
  <c r="O158" i="1"/>
  <c r="P158" i="1" s="1"/>
  <c r="O156" i="1"/>
  <c r="P156" i="1" s="1"/>
  <c r="O155" i="1"/>
  <c r="P155" i="1" s="1"/>
  <c r="O154" i="1"/>
  <c r="P154" i="1" s="1"/>
  <c r="O152" i="1"/>
  <c r="P152" i="1" s="1"/>
  <c r="O151" i="1"/>
  <c r="P151" i="1" s="1"/>
  <c r="O150" i="1"/>
  <c r="P150" i="1" s="1"/>
  <c r="O148" i="1"/>
  <c r="P148" i="1" s="1"/>
  <c r="O147" i="1"/>
  <c r="P147" i="1" s="1"/>
  <c r="O146" i="1"/>
  <c r="P146" i="1" s="1"/>
  <c r="O144" i="1"/>
  <c r="P144" i="1" s="1"/>
  <c r="O143" i="1"/>
  <c r="P143" i="1" s="1"/>
  <c r="O142" i="1"/>
  <c r="P142" i="1" s="1"/>
  <c r="O140" i="1"/>
  <c r="P140" i="1" s="1"/>
  <c r="O139" i="1"/>
  <c r="P139" i="1" s="1"/>
  <c r="O138" i="1"/>
  <c r="P138" i="1" s="1"/>
  <c r="O134" i="1"/>
  <c r="P134" i="1" s="1"/>
  <c r="O133" i="1"/>
  <c r="P133" i="1" s="1"/>
  <c r="O132" i="1"/>
  <c r="P132" i="1" s="1"/>
  <c r="O130" i="1"/>
  <c r="P130" i="1" s="1"/>
  <c r="O129" i="1"/>
  <c r="P129" i="1" s="1"/>
  <c r="O128" i="1"/>
  <c r="P128" i="1" s="1"/>
  <c r="O126" i="1"/>
  <c r="P126" i="1" s="1"/>
  <c r="O125" i="1"/>
  <c r="P125" i="1" s="1"/>
  <c r="O124" i="1"/>
  <c r="P124" i="1" s="1"/>
  <c r="O122" i="1"/>
  <c r="P122" i="1" s="1"/>
  <c r="O121" i="1"/>
  <c r="P121" i="1" s="1"/>
  <c r="O120" i="1"/>
  <c r="P120" i="1" s="1"/>
  <c r="O118" i="1"/>
  <c r="P118" i="1" s="1"/>
  <c r="O117" i="1"/>
  <c r="P117" i="1" s="1"/>
  <c r="O116" i="1"/>
  <c r="P116" i="1" s="1"/>
  <c r="O114" i="1"/>
  <c r="P114" i="1" s="1"/>
  <c r="O113" i="1"/>
  <c r="P113" i="1" s="1"/>
  <c r="O112" i="1"/>
  <c r="P112" i="1" s="1"/>
  <c r="O108" i="1"/>
  <c r="P108" i="1" s="1"/>
  <c r="O107" i="1"/>
  <c r="P107" i="1" s="1"/>
  <c r="O106" i="1"/>
  <c r="P106" i="1" s="1"/>
  <c r="O104" i="1"/>
  <c r="P104" i="1" s="1"/>
  <c r="O103" i="1"/>
  <c r="P103" i="1" s="1"/>
  <c r="O102" i="1"/>
  <c r="P102" i="1" s="1"/>
  <c r="O100" i="1"/>
  <c r="P100" i="1" s="1"/>
  <c r="O99" i="1"/>
  <c r="P99" i="1" s="1"/>
  <c r="O98" i="1"/>
  <c r="P98" i="1" s="1"/>
  <c r="O96" i="1"/>
  <c r="P96" i="1" s="1"/>
  <c r="O95" i="1"/>
  <c r="P95" i="1" s="1"/>
  <c r="O94" i="1"/>
  <c r="P94" i="1" s="1"/>
  <c r="O92" i="1"/>
  <c r="P92" i="1" s="1"/>
  <c r="O91" i="1"/>
  <c r="P91" i="1" s="1"/>
  <c r="O90" i="1"/>
  <c r="P90" i="1" s="1"/>
  <c r="O88" i="1"/>
  <c r="P88" i="1" s="1"/>
  <c r="O87" i="1"/>
  <c r="P87" i="1" s="1"/>
  <c r="O86" i="1"/>
  <c r="P86" i="1" s="1"/>
  <c r="O82" i="1"/>
  <c r="P82" i="1" s="1"/>
  <c r="O81" i="1"/>
  <c r="P81" i="1" s="1"/>
  <c r="O80" i="1"/>
  <c r="P80" i="1" s="1"/>
  <c r="O78" i="1"/>
  <c r="P78" i="1" s="1"/>
  <c r="O77" i="1"/>
  <c r="P77" i="1" s="1"/>
  <c r="O76" i="1"/>
  <c r="P76" i="1" s="1"/>
  <c r="O74" i="1"/>
  <c r="P74" i="1" s="1"/>
  <c r="O73" i="1"/>
  <c r="P73" i="1" s="1"/>
  <c r="O72" i="1"/>
  <c r="P72" i="1" s="1"/>
  <c r="O70" i="1"/>
  <c r="P70" i="1" s="1"/>
  <c r="O69" i="1"/>
  <c r="P69" i="1" s="1"/>
  <c r="O68" i="1"/>
  <c r="P68" i="1" s="1"/>
  <c r="O66" i="1"/>
  <c r="P66" i="1" s="1"/>
  <c r="O65" i="1"/>
  <c r="P65" i="1" s="1"/>
  <c r="O64" i="1"/>
  <c r="P64" i="1" s="1"/>
  <c r="O62" i="1"/>
  <c r="P62" i="1" s="1"/>
  <c r="O61" i="1"/>
  <c r="P61" i="1" s="1"/>
  <c r="O60" i="1"/>
  <c r="P60" i="1" s="1"/>
  <c r="O56" i="1"/>
  <c r="P56" i="1" s="1"/>
  <c r="O55" i="1"/>
  <c r="P55" i="1" s="1"/>
  <c r="O54" i="1"/>
  <c r="P54" i="1" s="1"/>
  <c r="O52" i="1"/>
  <c r="P52" i="1" s="1"/>
  <c r="O51" i="1"/>
  <c r="P51" i="1" s="1"/>
  <c r="O50" i="1"/>
  <c r="P50" i="1" s="1"/>
  <c r="O48" i="1"/>
  <c r="P48" i="1" s="1"/>
  <c r="O47" i="1"/>
  <c r="P47" i="1" s="1"/>
  <c r="O46" i="1"/>
  <c r="P46" i="1" s="1"/>
  <c r="O44" i="1"/>
  <c r="P44" i="1" s="1"/>
  <c r="O43" i="1"/>
  <c r="P43" i="1" s="1"/>
  <c r="O42" i="1"/>
  <c r="P42" i="1" s="1"/>
  <c r="O40" i="1"/>
  <c r="P40" i="1" s="1"/>
  <c r="O39" i="1"/>
  <c r="P39" i="1" s="1"/>
  <c r="O38" i="1"/>
  <c r="P38" i="1" s="1"/>
  <c r="O36" i="1"/>
  <c r="P36" i="1" s="1"/>
  <c r="O35" i="1"/>
  <c r="P35" i="1" s="1"/>
  <c r="O34" i="1"/>
  <c r="P34" i="1" s="1"/>
  <c r="O30" i="1"/>
  <c r="P30" i="1" s="1"/>
  <c r="O29" i="1"/>
  <c r="P29" i="1" s="1"/>
  <c r="O28" i="1"/>
  <c r="P28" i="1" s="1"/>
  <c r="O26" i="1"/>
  <c r="P26" i="1" s="1"/>
  <c r="O25" i="1"/>
  <c r="P25" i="1" s="1"/>
  <c r="O24" i="1"/>
  <c r="P24" i="1" s="1"/>
  <c r="O22" i="1"/>
  <c r="P22" i="1" s="1"/>
  <c r="O21" i="1"/>
  <c r="P21" i="1" s="1"/>
  <c r="O20" i="1"/>
  <c r="P20" i="1" s="1"/>
  <c r="O18" i="1"/>
  <c r="P18" i="1" s="1"/>
  <c r="O17" i="1"/>
  <c r="P17" i="1" s="1"/>
  <c r="O16" i="1"/>
  <c r="P16" i="1" s="1"/>
  <c r="O14" i="1"/>
  <c r="P14" i="1" s="1"/>
  <c r="O13" i="1"/>
  <c r="P13" i="1" s="1"/>
  <c r="O12" i="1"/>
  <c r="P12" i="1" s="1"/>
  <c r="O10" i="1"/>
  <c r="P10" i="1" s="1"/>
  <c r="O9" i="1"/>
  <c r="P9" i="1" s="1"/>
  <c r="O8" i="1"/>
  <c r="P8" i="1" s="1"/>
</calcChain>
</file>

<file path=xl/sharedStrings.xml><?xml version="1.0" encoding="utf-8"?>
<sst xmlns="http://schemas.openxmlformats.org/spreadsheetml/2006/main" count="453" uniqueCount="51">
  <si>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</si>
  <si>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Grand Total</t>
  </si>
  <si>
    <t>MOHEGAN SUN</t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</si>
  <si>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</si>
  <si>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</si>
  <si>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</si>
  <si>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</si>
  <si>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</si>
  <si>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</si>
  <si>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</si>
  <si>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</si>
  <si>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</si>
  <si>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</si>
  <si>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</si>
  <si>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</si>
  <si>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</si>
  <si>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</si>
  <si>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</si>
  <si>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</si>
  <si>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</si>
  <si>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</si>
  <si>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</si>
  <si>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</si>
  <si>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</si>
  <si>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</si>
  <si>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</si>
  <si>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</si>
  <si>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</si>
  <si>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</si>
  <si>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</si>
  <si>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</si>
  <si>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</si>
  <si>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</si>
  <si>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</si>
  <si>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</si>
  <si>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</si>
  <si>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</si>
  <si>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</si>
  <si>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</si>
  <si>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</si>
  <si>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</si>
  <si>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</si>
  <si>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</si>
  <si>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</si>
  <si>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</si>
  <si>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</si>
  <si>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</si>
  <si>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FY 2021/2022 Total</t>
  </si>
  <si>
    <t xml:space="preserve">HOLLYWOOD CASINO YORK </t>
  </si>
  <si>
    <t xml:space="preserve">HOLLYWOOD CASINO AT THE MEADOWS </t>
  </si>
  <si>
    <t>HOLLYWOOD CASINO MORGANTOWN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</si>
</sst>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123825</xdr:colOff>
      <xdr:row>1</xdr:row>
      <xdr:rowOff>219075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S549"/>
  <sheetViews>
    <sheetView tabSelected="1" zoomScaleNormal="100" zoomScaleSheetLayoutView="75" workbookViewId="0">
      <pane xSplit="1" topLeftCell="B1" activePane="topRight" state="frozen"/>
      <selection pane="topRight" activeCell="O436" sqref="O436"/>
    </sheetView>
  </sheetViews>
  <sheetFormatPr defaultColWidth="9.109375" defaultRowHeight="15.6" x14ac:dyDescent="0.3"/>
  <cols>
    <col min="1" max="1" width="46.5546875" style="3" bestFit="1" customWidth="1"/>
    <col min="2" max="8" width="20.6640625" style="3" customWidth="1"/>
    <col min="9" max="9" width="20.6640625" style="4" customWidth="1"/>
    <col min="10" max="13" width="20.6640625" style="3" customWidth="1"/>
    <col min="14" max="14" width="2.88671875" style="3" customWidth="1"/>
    <col min="15" max="16" width="20.6640625" style="3" customWidth="1"/>
    <col min="17" max="17" width="25" style="3" hidden="1" customWidth="1"/>
    <col min="18" max="18" width="9.109375" style="3" customWidth="1"/>
    <col min="19" max="19" width="15.109375" style="3" customWidth="1"/>
    <col min="20" max="16384" width="9.109375" style="3"/>
  </cols>
  <sheetData>
    <row r="1" spans="1:19" ht="58.5" customHeight="1" x14ac:dyDescent="0.3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9" ht="18.75" customHeight="1" x14ac:dyDescent="0.3"/>
    <row r="3" spans="1:19" ht="31.5" customHeight="1" x14ac:dyDescent="0.3">
      <c r="A3" s="51" t="s">
        <v>26</v>
      </c>
      <c r="B3" s="51"/>
      <c r="C3" s="51"/>
      <c r="D3" s="51"/>
      <c r="E3" s="51"/>
      <c r="F3" s="51"/>
      <c r="G3" s="51"/>
      <c r="H3" s="51" t="s">
        <v>0</v>
      </c>
      <c r="I3" s="51"/>
      <c r="J3" s="51"/>
      <c r="K3" s="51"/>
      <c r="L3" s="51"/>
      <c r="M3" s="51"/>
      <c r="N3" s="51"/>
    </row>
    <row r="4" spans="1:19" s="8" customFormat="1" ht="23.25" customHeight="1" x14ac:dyDescent="0.3">
      <c r="A4" s="5"/>
      <c r="B4" s="6" t="s">
        <v>35</v>
      </c>
      <c r="C4" s="6" t="s">
        <v>36</v>
      </c>
      <c r="D4" s="6" t="s">
        <v>37</v>
      </c>
      <c r="E4" s="6" t="s">
        <v>38</v>
      </c>
      <c r="F4" s="6" t="s">
        <v>39</v>
      </c>
      <c r="G4" s="6" t="s">
        <v>40</v>
      </c>
      <c r="H4" s="6" t="s">
        <v>41</v>
      </c>
      <c r="I4" s="6" t="s">
        <v>42</v>
      </c>
      <c r="J4" s="6" t="s">
        <v>43</v>
      </c>
      <c r="K4" s="6" t="s">
        <v>44</v>
      </c>
      <c r="L4" s="6" t="s">
        <v>45</v>
      </c>
      <c r="M4" s="6" t="s">
        <v>46</v>
      </c>
      <c r="N4" s="6"/>
      <c r="O4" s="6" t="s">
        <v>47</v>
      </c>
      <c r="P4" s="6" t="s">
        <v>1</v>
      </c>
      <c r="Q4" s="7" t="s">
        <v>1</v>
      </c>
    </row>
    <row r="5" spans="1:19" ht="16.5" customHeigh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9" ht="15.75" customHeight="1" x14ac:dyDescent="0.3">
      <c r="A6" s="11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9" s="16" customFormat="1" ht="15.75" customHeight="1" x14ac:dyDescent="0.3">
      <c r="A7" s="12" t="s">
        <v>3</v>
      </c>
      <c r="B7" s="13">
        <v>65</v>
      </c>
      <c r="C7" s="35">
        <v>65</v>
      </c>
      <c r="D7" s="13">
        <v>65</v>
      </c>
      <c r="E7" s="13">
        <v>65</v>
      </c>
      <c r="F7" s="13">
        <v>65</v>
      </c>
      <c r="G7" s="13">
        <v>65</v>
      </c>
      <c r="H7" s="13">
        <v>65</v>
      </c>
      <c r="I7" s="13">
        <v>65</v>
      </c>
      <c r="J7" s="13">
        <v>65</v>
      </c>
      <c r="K7" s="14">
        <v>65</v>
      </c>
      <c r="L7" s="13">
        <v>65</v>
      </c>
      <c r="M7" s="13">
        <v>65</v>
      </c>
      <c r="N7" s="15"/>
      <c r="O7" s="13"/>
      <c r="P7" s="13"/>
    </row>
    <row r="8" spans="1:19" ht="15.75" customHeight="1" x14ac:dyDescent="0.3">
      <c r="A8" s="17" t="s">
        <v>4</v>
      </c>
      <c r="B8" s="18">
        <v>2575978.83</v>
      </c>
      <c r="C8" s="18">
        <v>3263262.7199999997</v>
      </c>
      <c r="D8" s="18">
        <v>3023804.11</v>
      </c>
      <c r="E8" s="18">
        <v>2922014.45</v>
      </c>
      <c r="F8" s="18">
        <v>2351931.7400000002</v>
      </c>
      <c r="G8" s="18">
        <v>2672518.2599999998</v>
      </c>
      <c r="H8" s="18">
        <v>2213137.0999999996</v>
      </c>
      <c r="I8" s="18">
        <v>2942266.23</v>
      </c>
      <c r="J8" s="18">
        <v>2870672.53</v>
      </c>
      <c r="K8" s="19">
        <v>2990099.76</v>
      </c>
      <c r="L8" s="18">
        <v>2713013.16</v>
      </c>
      <c r="M8" s="18">
        <v>3026088.32</v>
      </c>
      <c r="N8" s="20"/>
      <c r="O8" s="18">
        <f>SUM(B8:M8)</f>
        <v>33564787.210000001</v>
      </c>
      <c r="P8" s="18">
        <f>O8+Q8</f>
        <v>467988404.80999988</v>
      </c>
      <c r="Q8" s="21">
        <v>434423617.5999999</v>
      </c>
      <c r="R8" s="21"/>
      <c r="S8" s="21"/>
    </row>
    <row r="9" spans="1:19" ht="15.75" customHeight="1" x14ac:dyDescent="0.3">
      <c r="A9" s="17" t="s">
        <v>5</v>
      </c>
      <c r="B9" s="18">
        <v>360637.05000000005</v>
      </c>
      <c r="C9" s="18">
        <v>456856.79000000004</v>
      </c>
      <c r="D9" s="18">
        <v>423332.59</v>
      </c>
      <c r="E9" s="18">
        <v>409082.02</v>
      </c>
      <c r="F9" s="18">
        <v>329270.46000000002</v>
      </c>
      <c r="G9" s="18">
        <v>374152.56</v>
      </c>
      <c r="H9" s="18">
        <v>309839.19000000006</v>
      </c>
      <c r="I9" s="18">
        <v>411917.26999999996</v>
      </c>
      <c r="J9" s="18">
        <v>401894.15</v>
      </c>
      <c r="K9" s="19">
        <v>418613.97</v>
      </c>
      <c r="L9" s="18">
        <v>379821.85000000003</v>
      </c>
      <c r="M9" s="18">
        <v>423652.34999999992</v>
      </c>
      <c r="N9" s="22"/>
      <c r="O9" s="18">
        <f>SUM(B9:M9)</f>
        <v>4699070.2499999991</v>
      </c>
      <c r="P9" s="18">
        <f t="shared" ref="P9:P72" si="0">O9+Q9</f>
        <v>61806447.950000003</v>
      </c>
      <c r="Q9" s="21">
        <v>57107377.700000003</v>
      </c>
      <c r="R9" s="21"/>
      <c r="S9" s="21"/>
    </row>
    <row r="10" spans="1:19" ht="15.75" customHeight="1" x14ac:dyDescent="0.3">
      <c r="A10" s="17" t="s">
        <v>6</v>
      </c>
      <c r="B10" s="18">
        <v>51519.58</v>
      </c>
      <c r="C10" s="18">
        <v>65265.25</v>
      </c>
      <c r="D10" s="18">
        <v>60476.08</v>
      </c>
      <c r="E10" s="18">
        <v>58440.28</v>
      </c>
      <c r="F10" s="18">
        <v>47038.63</v>
      </c>
      <c r="G10" s="18">
        <v>53450.360000000008</v>
      </c>
      <c r="H10" s="18">
        <v>44262.740000000005</v>
      </c>
      <c r="I10" s="18">
        <v>58845.34</v>
      </c>
      <c r="J10" s="18">
        <v>57413.450000000004</v>
      </c>
      <c r="K10" s="19">
        <v>59802</v>
      </c>
      <c r="L10" s="18">
        <v>54260.27</v>
      </c>
      <c r="M10" s="18">
        <v>60521.770000000004</v>
      </c>
      <c r="N10" s="22"/>
      <c r="O10" s="18">
        <f>SUM(B10:M10)</f>
        <v>671295.75</v>
      </c>
      <c r="P10" s="18">
        <f t="shared" si="0"/>
        <v>9359768.4699999988</v>
      </c>
      <c r="Q10" s="21">
        <v>8688472.7199999988</v>
      </c>
      <c r="R10" s="21"/>
      <c r="S10" s="21"/>
    </row>
    <row r="11" spans="1:19" s="16" customFormat="1" ht="15.75" customHeight="1" x14ac:dyDescent="0.3">
      <c r="A11" s="12" t="s">
        <v>7</v>
      </c>
      <c r="B11" s="13">
        <v>9</v>
      </c>
      <c r="C11" s="13">
        <v>9</v>
      </c>
      <c r="D11" s="13">
        <v>9</v>
      </c>
      <c r="E11" s="13">
        <v>9</v>
      </c>
      <c r="F11" s="13">
        <v>9</v>
      </c>
      <c r="G11" s="13">
        <v>9</v>
      </c>
      <c r="H11" s="13">
        <v>9</v>
      </c>
      <c r="I11" s="13">
        <v>9</v>
      </c>
      <c r="J11" s="13">
        <v>9</v>
      </c>
      <c r="K11" s="14">
        <v>9</v>
      </c>
      <c r="L11" s="13">
        <v>9</v>
      </c>
      <c r="M11" s="13">
        <v>9</v>
      </c>
      <c r="N11" s="5"/>
      <c r="O11" s="13"/>
      <c r="P11" s="18"/>
      <c r="Q11" s="21"/>
      <c r="R11" s="21"/>
      <c r="S11" s="21"/>
    </row>
    <row r="12" spans="1:19" ht="15.75" customHeight="1" x14ac:dyDescent="0.3">
      <c r="A12" s="17" t="s">
        <v>4</v>
      </c>
      <c r="B12" s="18">
        <v>186979.01</v>
      </c>
      <c r="C12" s="18">
        <v>168040</v>
      </c>
      <c r="D12" s="18">
        <v>149682</v>
      </c>
      <c r="E12" s="18">
        <v>138893</v>
      </c>
      <c r="F12" s="18">
        <v>126451</v>
      </c>
      <c r="G12" s="18">
        <v>139149.02000000002</v>
      </c>
      <c r="H12" s="18">
        <v>144206</v>
      </c>
      <c r="I12" s="18">
        <v>136628</v>
      </c>
      <c r="J12" s="18">
        <v>153185</v>
      </c>
      <c r="K12" s="19">
        <v>149807</v>
      </c>
      <c r="L12" s="18">
        <v>144106</v>
      </c>
      <c r="M12" s="18">
        <v>134020</v>
      </c>
      <c r="N12" s="23"/>
      <c r="O12" s="18">
        <f>SUM(B12:M12)</f>
        <v>1771146.03</v>
      </c>
      <c r="P12" s="18">
        <f t="shared" si="0"/>
        <v>33324521.860000003</v>
      </c>
      <c r="Q12" s="21">
        <v>31553375.830000002</v>
      </c>
      <c r="R12" s="21"/>
      <c r="S12" s="21"/>
    </row>
    <row r="13" spans="1:19" s="16" customFormat="1" ht="15.75" customHeight="1" x14ac:dyDescent="0.3">
      <c r="A13" s="17" t="s">
        <v>5</v>
      </c>
      <c r="B13" s="18">
        <v>26177.06</v>
      </c>
      <c r="C13" s="18">
        <v>23525.599999999999</v>
      </c>
      <c r="D13" s="18">
        <v>20955.480000000003</v>
      </c>
      <c r="E13" s="18">
        <v>19445.02</v>
      </c>
      <c r="F13" s="18">
        <v>17703.140000000003</v>
      </c>
      <c r="G13" s="18">
        <v>19480.86</v>
      </c>
      <c r="H13" s="18">
        <v>20188.84</v>
      </c>
      <c r="I13" s="18">
        <v>19127.920000000002</v>
      </c>
      <c r="J13" s="18">
        <v>21445.899999999998</v>
      </c>
      <c r="K13" s="19">
        <v>20972.98</v>
      </c>
      <c r="L13" s="18">
        <v>20174.84</v>
      </c>
      <c r="M13" s="18">
        <v>18762.800000000003</v>
      </c>
      <c r="N13" s="5"/>
      <c r="O13" s="18">
        <f>SUM(B13:M13)</f>
        <v>247960.44000000006</v>
      </c>
      <c r="P13" s="18">
        <f t="shared" si="0"/>
        <v>4389465.33</v>
      </c>
      <c r="Q13" s="21">
        <v>4141504.89</v>
      </c>
      <c r="R13" s="21"/>
      <c r="S13" s="21"/>
    </row>
    <row r="14" spans="1:19" ht="15.75" customHeight="1" x14ac:dyDescent="0.3">
      <c r="A14" s="17" t="s">
        <v>6</v>
      </c>
      <c r="B14" s="18">
        <v>3739.58</v>
      </c>
      <c r="C14" s="18">
        <v>3360.8</v>
      </c>
      <c r="D14" s="18">
        <v>2993.64</v>
      </c>
      <c r="E14" s="18">
        <v>2777.8599999999997</v>
      </c>
      <c r="F14" s="18">
        <v>2529.0199999999995</v>
      </c>
      <c r="G14" s="18">
        <v>2782.98</v>
      </c>
      <c r="H14" s="18">
        <v>2884.1200000000003</v>
      </c>
      <c r="I14" s="18">
        <v>2732.56</v>
      </c>
      <c r="J14" s="18">
        <v>3063.7</v>
      </c>
      <c r="K14" s="19">
        <v>2996.1400000000003</v>
      </c>
      <c r="L14" s="18">
        <v>2882.12</v>
      </c>
      <c r="M14" s="18">
        <v>2680.3999999999996</v>
      </c>
      <c r="N14" s="23"/>
      <c r="O14" s="18">
        <f>SUM(B14:M14)</f>
        <v>35422.92</v>
      </c>
      <c r="P14" s="18">
        <f t="shared" si="0"/>
        <v>666490.44000000006</v>
      </c>
      <c r="Q14" s="21">
        <v>631067.52</v>
      </c>
      <c r="R14" s="21"/>
      <c r="S14" s="21"/>
    </row>
    <row r="15" spans="1:19" s="16" customFormat="1" ht="15.75" customHeight="1" x14ac:dyDescent="0.3">
      <c r="A15" s="12" t="s">
        <v>8</v>
      </c>
      <c r="B15" s="13">
        <v>52</v>
      </c>
      <c r="C15" s="13">
        <v>52</v>
      </c>
      <c r="D15" s="13">
        <v>52</v>
      </c>
      <c r="E15" s="13">
        <v>52</v>
      </c>
      <c r="F15" s="13">
        <v>52</v>
      </c>
      <c r="G15" s="13">
        <v>52</v>
      </c>
      <c r="H15" s="13">
        <v>52</v>
      </c>
      <c r="I15" s="13">
        <v>52</v>
      </c>
      <c r="J15" s="13">
        <v>52</v>
      </c>
      <c r="K15" s="14">
        <v>52</v>
      </c>
      <c r="L15" s="13">
        <v>52</v>
      </c>
      <c r="M15" s="13">
        <v>52</v>
      </c>
      <c r="N15" s="5"/>
      <c r="O15" s="13"/>
      <c r="P15" s="18"/>
      <c r="Q15" s="21"/>
      <c r="R15" s="21"/>
      <c r="S15" s="21"/>
    </row>
    <row r="16" spans="1:19" ht="15.75" customHeight="1" x14ac:dyDescent="0.3">
      <c r="A16" s="17" t="s">
        <v>4</v>
      </c>
      <c r="B16" s="18">
        <v>2207095.96</v>
      </c>
      <c r="C16" s="18">
        <v>2873588.38</v>
      </c>
      <c r="D16" s="18">
        <v>2558977.35</v>
      </c>
      <c r="E16" s="18">
        <v>2517965.02</v>
      </c>
      <c r="F16" s="18">
        <v>2034166.7</v>
      </c>
      <c r="G16" s="18">
        <v>2285551.04</v>
      </c>
      <c r="H16" s="18">
        <v>1805373.01</v>
      </c>
      <c r="I16" s="18">
        <v>2640865.0499999998</v>
      </c>
      <c r="J16" s="18">
        <v>2446944.31</v>
      </c>
      <c r="K16" s="19">
        <v>2522354.62</v>
      </c>
      <c r="L16" s="18">
        <v>2217057.7599999998</v>
      </c>
      <c r="M16" s="18">
        <v>2652353.5</v>
      </c>
      <c r="N16" s="24"/>
      <c r="O16" s="18">
        <f t="shared" ref="O16:O26" si="1">SUM(B16:M16)</f>
        <v>28762292.699999996</v>
      </c>
      <c r="P16" s="18">
        <f t="shared" si="0"/>
        <v>422180243.56000006</v>
      </c>
      <c r="Q16" s="21">
        <v>393417950.86000007</v>
      </c>
      <c r="R16" s="21"/>
      <c r="S16" s="21"/>
    </row>
    <row r="17" spans="1:19" s="16" customFormat="1" ht="15.75" customHeight="1" x14ac:dyDescent="0.3">
      <c r="A17" s="17" t="s">
        <v>5</v>
      </c>
      <c r="B17" s="18">
        <v>308993.44</v>
      </c>
      <c r="C17" s="18">
        <v>402302.38</v>
      </c>
      <c r="D17" s="18">
        <v>358256.84</v>
      </c>
      <c r="E17" s="18">
        <v>352515.10000000003</v>
      </c>
      <c r="F17" s="18">
        <v>284783.34999999998</v>
      </c>
      <c r="G17" s="18">
        <v>319977.15000000002</v>
      </c>
      <c r="H17" s="18">
        <v>252752.22000000003</v>
      </c>
      <c r="I17" s="18">
        <v>369721.11</v>
      </c>
      <c r="J17" s="18">
        <v>342572.20000000007</v>
      </c>
      <c r="K17" s="19">
        <v>353129.64</v>
      </c>
      <c r="L17" s="18">
        <v>310388.09000000003</v>
      </c>
      <c r="M17" s="18">
        <v>371329.49</v>
      </c>
      <c r="N17" s="5"/>
      <c r="O17" s="18">
        <f t="shared" si="1"/>
        <v>4026721.0100000007</v>
      </c>
      <c r="P17" s="18">
        <f t="shared" si="0"/>
        <v>55675289.249999993</v>
      </c>
      <c r="Q17" s="21">
        <v>51648568.239999995</v>
      </c>
      <c r="R17" s="21"/>
      <c r="S17" s="21"/>
    </row>
    <row r="18" spans="1:19" ht="15.75" customHeight="1" x14ac:dyDescent="0.3">
      <c r="A18" s="17" t="s">
        <v>6</v>
      </c>
      <c r="B18" s="18">
        <v>44141.93</v>
      </c>
      <c r="C18" s="18">
        <v>57471.770000000004</v>
      </c>
      <c r="D18" s="18">
        <v>51179.55</v>
      </c>
      <c r="E18" s="18">
        <v>50359.3</v>
      </c>
      <c r="F18" s="18">
        <v>40683.329999999994</v>
      </c>
      <c r="G18" s="18">
        <v>45711.03</v>
      </c>
      <c r="H18" s="18">
        <v>36107.46</v>
      </c>
      <c r="I18" s="18">
        <v>52817.310000000005</v>
      </c>
      <c r="J18" s="18">
        <v>48938.879999999997</v>
      </c>
      <c r="K18" s="19">
        <v>50447.09</v>
      </c>
      <c r="L18" s="18">
        <v>44341.159999999996</v>
      </c>
      <c r="M18" s="18">
        <v>53047.07</v>
      </c>
      <c r="N18" s="22"/>
      <c r="O18" s="18">
        <f t="shared" si="1"/>
        <v>575245.88</v>
      </c>
      <c r="P18" s="18">
        <f t="shared" si="0"/>
        <v>8443605.2300000023</v>
      </c>
      <c r="Q18" s="21">
        <v>7868359.3500000015</v>
      </c>
      <c r="R18" s="21"/>
      <c r="S18" s="21"/>
    </row>
    <row r="19" spans="1:19" ht="15.75" customHeight="1" x14ac:dyDescent="0.3">
      <c r="A19" s="12" t="s">
        <v>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4">
        <v>0</v>
      </c>
      <c r="L19" s="14">
        <v>0</v>
      </c>
      <c r="M19" s="13">
        <v>0</v>
      </c>
      <c r="N19" s="5"/>
      <c r="O19" s="13"/>
      <c r="P19" s="18"/>
      <c r="Q19" s="21"/>
      <c r="R19" s="21"/>
      <c r="S19" s="21"/>
    </row>
    <row r="20" spans="1:19" ht="15.75" customHeight="1" x14ac:dyDescent="0.3">
      <c r="A20" s="17" t="s">
        <v>4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9">
        <v>0</v>
      </c>
      <c r="L20" s="18">
        <v>0</v>
      </c>
      <c r="M20" s="18">
        <v>0</v>
      </c>
      <c r="N20" s="5"/>
      <c r="O20" s="18">
        <f t="shared" si="1"/>
        <v>0</v>
      </c>
      <c r="P20" s="18">
        <f t="shared" si="0"/>
        <v>0</v>
      </c>
      <c r="Q20" s="21">
        <v>0</v>
      </c>
      <c r="R20" s="21"/>
      <c r="S20" s="21"/>
    </row>
    <row r="21" spans="1:19" s="16" customFormat="1" ht="15.75" customHeight="1" x14ac:dyDescent="0.3">
      <c r="A21" s="17" t="s">
        <v>5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9">
        <v>0</v>
      </c>
      <c r="L21" s="18">
        <v>0</v>
      </c>
      <c r="M21" s="18">
        <v>0</v>
      </c>
      <c r="N21" s="15"/>
      <c r="O21" s="18">
        <f t="shared" si="1"/>
        <v>0</v>
      </c>
      <c r="P21" s="18">
        <f t="shared" si="0"/>
        <v>0</v>
      </c>
      <c r="Q21" s="21">
        <v>0</v>
      </c>
      <c r="R21" s="21"/>
      <c r="S21" s="21"/>
    </row>
    <row r="22" spans="1:19" s="16" customFormat="1" ht="15.75" customHeight="1" x14ac:dyDescent="0.3">
      <c r="A22" s="17" t="s">
        <v>6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9">
        <v>0</v>
      </c>
      <c r="L22" s="18">
        <v>0</v>
      </c>
      <c r="M22" s="18">
        <v>0</v>
      </c>
      <c r="N22" s="25"/>
      <c r="O22" s="18">
        <f t="shared" si="1"/>
        <v>0</v>
      </c>
      <c r="P22" s="18">
        <f t="shared" si="0"/>
        <v>0</v>
      </c>
      <c r="Q22" s="21">
        <v>0</v>
      </c>
      <c r="R22" s="21"/>
      <c r="S22" s="21"/>
    </row>
    <row r="23" spans="1:19" ht="15.75" customHeight="1" x14ac:dyDescent="0.3">
      <c r="A23" s="12" t="s">
        <v>10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4">
        <v>0</v>
      </c>
      <c r="L23" s="14">
        <v>0</v>
      </c>
      <c r="M23" s="13">
        <v>0</v>
      </c>
      <c r="N23" s="22"/>
      <c r="O23" s="13"/>
      <c r="P23" s="18"/>
      <c r="Q23" s="21"/>
      <c r="R23" s="21"/>
      <c r="S23" s="21"/>
    </row>
    <row r="24" spans="1:19" ht="15.75" customHeight="1" x14ac:dyDescent="0.3">
      <c r="A24" s="17" t="s">
        <v>4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9">
        <v>0</v>
      </c>
      <c r="L24" s="18">
        <v>0</v>
      </c>
      <c r="M24" s="18">
        <v>0</v>
      </c>
      <c r="N24" s="22"/>
      <c r="O24" s="18">
        <f t="shared" si="1"/>
        <v>0</v>
      </c>
      <c r="P24" s="18">
        <f t="shared" si="0"/>
        <v>0</v>
      </c>
      <c r="Q24" s="21">
        <v>0</v>
      </c>
      <c r="R24" s="21"/>
      <c r="S24" s="21"/>
    </row>
    <row r="25" spans="1:19" ht="15.75" customHeight="1" x14ac:dyDescent="0.3">
      <c r="A25" s="17" t="s">
        <v>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9">
        <v>0</v>
      </c>
      <c r="L25" s="18">
        <v>0</v>
      </c>
      <c r="M25" s="18">
        <v>0</v>
      </c>
      <c r="N25" s="5"/>
      <c r="O25" s="18">
        <f t="shared" si="1"/>
        <v>0</v>
      </c>
      <c r="P25" s="18">
        <f t="shared" si="0"/>
        <v>0</v>
      </c>
      <c r="Q25" s="21">
        <v>0</v>
      </c>
      <c r="R25" s="21"/>
      <c r="S25" s="21"/>
    </row>
    <row r="26" spans="1:19" ht="15.75" customHeight="1" x14ac:dyDescent="0.3">
      <c r="A26" s="17" t="s">
        <v>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9">
        <v>0</v>
      </c>
      <c r="L26" s="18">
        <v>0</v>
      </c>
      <c r="M26" s="18">
        <v>0</v>
      </c>
      <c r="N26" s="23"/>
      <c r="O26" s="18">
        <f t="shared" si="1"/>
        <v>0</v>
      </c>
      <c r="P26" s="18">
        <f t="shared" si="0"/>
        <v>0</v>
      </c>
      <c r="Q26" s="21">
        <v>0</v>
      </c>
      <c r="R26" s="21"/>
      <c r="S26" s="21"/>
    </row>
    <row r="27" spans="1:19" ht="15.75" customHeight="1" x14ac:dyDescent="0.3">
      <c r="A27" s="26" t="s">
        <v>11</v>
      </c>
      <c r="B27" s="13">
        <v>4</v>
      </c>
      <c r="C27" s="13">
        <v>4</v>
      </c>
      <c r="D27" s="13">
        <v>4</v>
      </c>
      <c r="E27" s="13">
        <v>4</v>
      </c>
      <c r="F27" s="13">
        <v>4</v>
      </c>
      <c r="G27" s="13">
        <v>4</v>
      </c>
      <c r="H27" s="13">
        <v>4</v>
      </c>
      <c r="I27" s="13">
        <v>4</v>
      </c>
      <c r="J27" s="13">
        <v>4</v>
      </c>
      <c r="K27" s="14">
        <v>4</v>
      </c>
      <c r="L27" s="14">
        <v>4</v>
      </c>
      <c r="M27" s="14">
        <v>4</v>
      </c>
      <c r="N27" s="23"/>
      <c r="O27" s="14"/>
      <c r="P27" s="18"/>
      <c r="Q27" s="21"/>
      <c r="R27" s="21"/>
      <c r="S27" s="21"/>
    </row>
    <row r="28" spans="1:19" ht="15.75" customHeight="1" x14ac:dyDescent="0.3">
      <c r="A28" s="27" t="s">
        <v>4</v>
      </c>
      <c r="B28" s="18">
        <v>181903.86000000004</v>
      </c>
      <c r="C28" s="18">
        <v>221634.34</v>
      </c>
      <c r="D28" s="18">
        <v>315144.76</v>
      </c>
      <c r="E28" s="18">
        <v>265156.43</v>
      </c>
      <c r="F28" s="18">
        <v>191314.04</v>
      </c>
      <c r="G28" s="18">
        <v>247818.2</v>
      </c>
      <c r="H28" s="18">
        <v>263558.09000000003</v>
      </c>
      <c r="I28" s="18">
        <v>164773.18</v>
      </c>
      <c r="J28" s="18">
        <v>270543.21999999997</v>
      </c>
      <c r="K28" s="19">
        <v>317938.14</v>
      </c>
      <c r="L28" s="18">
        <v>351849.4</v>
      </c>
      <c r="M28" s="18">
        <v>239714.82</v>
      </c>
      <c r="N28" s="23"/>
      <c r="O28" s="18">
        <f>SUM(B28:M28)</f>
        <v>3031348.48</v>
      </c>
      <c r="P28" s="18">
        <f t="shared" si="0"/>
        <v>12483639.390000001</v>
      </c>
      <c r="Q28" s="21">
        <v>9452290.9100000001</v>
      </c>
      <c r="R28" s="21"/>
      <c r="S28" s="21"/>
    </row>
    <row r="29" spans="1:19" ht="15.75" customHeight="1" x14ac:dyDescent="0.3">
      <c r="A29" s="17" t="s">
        <v>5</v>
      </c>
      <c r="B29" s="18">
        <v>25466.55</v>
      </c>
      <c r="C29" s="18">
        <v>31028.809999999998</v>
      </c>
      <c r="D29" s="18">
        <v>44120.270000000004</v>
      </c>
      <c r="E29" s="18">
        <v>37121.9</v>
      </c>
      <c r="F29" s="18">
        <v>26783.97</v>
      </c>
      <c r="G29" s="18">
        <v>34694.549999999996</v>
      </c>
      <c r="H29" s="18">
        <v>36898.129999999997</v>
      </c>
      <c r="I29" s="18">
        <v>23068.240000000002</v>
      </c>
      <c r="J29" s="18">
        <v>37876.050000000003</v>
      </c>
      <c r="K29" s="19">
        <v>44511.350000000006</v>
      </c>
      <c r="L29" s="18">
        <v>49258.92</v>
      </c>
      <c r="M29" s="18">
        <v>33560.06</v>
      </c>
      <c r="N29" s="23"/>
      <c r="O29" s="18">
        <f>SUM(B29:M29)</f>
        <v>424388.79999999993</v>
      </c>
      <c r="P29" s="18">
        <f t="shared" si="0"/>
        <v>1741693.3699999996</v>
      </c>
      <c r="Q29" s="21">
        <v>1317304.5699999998</v>
      </c>
      <c r="R29" s="21"/>
      <c r="S29" s="21"/>
    </row>
    <row r="30" spans="1:19" ht="15.75" customHeight="1" x14ac:dyDescent="0.3">
      <c r="A30" s="27" t="s">
        <v>6</v>
      </c>
      <c r="B30" s="18">
        <v>3638.0699999999997</v>
      </c>
      <c r="C30" s="18">
        <v>4432.68</v>
      </c>
      <c r="D30" s="18">
        <v>6302.8899999999994</v>
      </c>
      <c r="E30" s="18">
        <v>5303.12</v>
      </c>
      <c r="F30" s="18">
        <v>3826.2799999999997</v>
      </c>
      <c r="G30" s="18">
        <v>4956.3500000000004</v>
      </c>
      <c r="H30" s="18">
        <v>5271.16</v>
      </c>
      <c r="I30" s="18">
        <v>3295.4700000000003</v>
      </c>
      <c r="J30" s="18">
        <v>5410.87</v>
      </c>
      <c r="K30" s="19">
        <v>6358.77</v>
      </c>
      <c r="L30" s="18">
        <v>7036.99</v>
      </c>
      <c r="M30" s="18">
        <v>4794.3</v>
      </c>
      <c r="N30" s="23"/>
      <c r="O30" s="18">
        <f>SUM(B30:M30)</f>
        <v>60626.950000000004</v>
      </c>
      <c r="P30" s="18">
        <f t="shared" si="0"/>
        <v>249672.80000000005</v>
      </c>
      <c r="Q30" s="21">
        <v>189045.85000000003</v>
      </c>
      <c r="R30" s="21"/>
      <c r="S30" s="21"/>
    </row>
    <row r="31" spans="1:19" ht="15.75" customHeight="1" x14ac:dyDescent="0.3">
      <c r="B31" s="18"/>
      <c r="C31" s="18"/>
      <c r="D31" s="18"/>
      <c r="E31" s="18"/>
      <c r="F31" s="18"/>
      <c r="G31" s="18"/>
      <c r="I31" s="18"/>
      <c r="J31" s="18"/>
      <c r="K31" s="19"/>
      <c r="L31" s="18"/>
      <c r="M31" s="18"/>
      <c r="N31" s="5"/>
      <c r="O31" s="18"/>
      <c r="P31" s="18"/>
      <c r="Q31" s="21"/>
      <c r="R31" s="21"/>
      <c r="S31" s="21"/>
    </row>
    <row r="32" spans="1:19" ht="15.75" customHeight="1" x14ac:dyDescent="0.3">
      <c r="A32" s="11" t="s">
        <v>12</v>
      </c>
      <c r="B32" s="28"/>
      <c r="C32" s="18"/>
      <c r="D32" s="18"/>
      <c r="E32" s="28"/>
      <c r="F32" s="28"/>
      <c r="G32" s="28"/>
      <c r="I32" s="28"/>
      <c r="J32" s="28"/>
      <c r="K32" s="29"/>
      <c r="L32" s="18"/>
      <c r="M32" s="18"/>
      <c r="N32" s="23"/>
      <c r="O32" s="28"/>
      <c r="P32" s="18"/>
      <c r="Q32" s="21"/>
      <c r="R32" s="21"/>
      <c r="S32" s="21"/>
    </row>
    <row r="33" spans="1:19" ht="15.75" customHeight="1" x14ac:dyDescent="0.3">
      <c r="A33" s="12" t="s">
        <v>3</v>
      </c>
      <c r="B33" s="13">
        <v>167</v>
      </c>
      <c r="C33" s="35">
        <v>169</v>
      </c>
      <c r="D33" s="13">
        <v>171.6</v>
      </c>
      <c r="E33" s="13">
        <v>166.4</v>
      </c>
      <c r="F33" s="13">
        <v>177.2</v>
      </c>
      <c r="G33" s="13">
        <v>177.72</v>
      </c>
      <c r="H33" s="13">
        <v>161.66666666666666</v>
      </c>
      <c r="I33" s="13">
        <v>169.6</v>
      </c>
      <c r="J33" s="13">
        <v>178.2</v>
      </c>
      <c r="K33" s="14">
        <v>175.8</v>
      </c>
      <c r="L33" s="13">
        <v>178</v>
      </c>
      <c r="M33" s="13">
        <v>174.8</v>
      </c>
      <c r="N33" s="5"/>
      <c r="O33" s="13"/>
      <c r="P33" s="18"/>
      <c r="Q33" s="21"/>
      <c r="R33" s="21"/>
      <c r="S33" s="21"/>
    </row>
    <row r="34" spans="1:19" ht="15.75" customHeight="1" x14ac:dyDescent="0.3">
      <c r="A34" s="17" t="s">
        <v>4</v>
      </c>
      <c r="B34" s="18">
        <v>19975097.98</v>
      </c>
      <c r="C34" s="18">
        <v>18022482.120000001</v>
      </c>
      <c r="D34" s="18">
        <v>17916568.420000002</v>
      </c>
      <c r="E34" s="18">
        <v>18469184.25</v>
      </c>
      <c r="F34" s="18">
        <v>17651544.98</v>
      </c>
      <c r="G34" s="18">
        <v>17749524.710000001</v>
      </c>
      <c r="H34" s="18">
        <v>16792869</v>
      </c>
      <c r="I34" s="18">
        <v>15716024.5</v>
      </c>
      <c r="J34" s="18">
        <v>19602465.16</v>
      </c>
      <c r="K34" s="19">
        <v>17725161.77</v>
      </c>
      <c r="L34" s="18">
        <v>17629273.82</v>
      </c>
      <c r="M34" s="18">
        <v>16492627.1</v>
      </c>
      <c r="N34" s="23"/>
      <c r="O34" s="18">
        <f>SUM(B34:M34)</f>
        <v>213742823.81</v>
      </c>
      <c r="P34" s="18">
        <f t="shared" si="0"/>
        <v>1805630149.9899998</v>
      </c>
      <c r="Q34" s="21">
        <v>1591887326.1799998</v>
      </c>
      <c r="R34" s="21"/>
      <c r="S34" s="21"/>
    </row>
    <row r="35" spans="1:19" ht="15.75" customHeight="1" x14ac:dyDescent="0.3">
      <c r="A35" s="17" t="s">
        <v>5</v>
      </c>
      <c r="B35" s="18">
        <v>2796513.73</v>
      </c>
      <c r="C35" s="18">
        <v>2523147.5</v>
      </c>
      <c r="D35" s="18">
        <v>2508319.6</v>
      </c>
      <c r="E35" s="18">
        <v>2585685.8000000003</v>
      </c>
      <c r="F35" s="18">
        <v>2471216.29</v>
      </c>
      <c r="G35" s="18">
        <v>2484933.46</v>
      </c>
      <c r="H35" s="18">
        <v>2351001.67</v>
      </c>
      <c r="I35" s="18">
        <v>2200243.4299999997</v>
      </c>
      <c r="J35" s="18">
        <v>2744345.13</v>
      </c>
      <c r="K35" s="19">
        <v>2481522.66</v>
      </c>
      <c r="L35" s="18">
        <v>2468098.3600000003</v>
      </c>
      <c r="M35" s="18">
        <v>2308967.7999999998</v>
      </c>
      <c r="N35" s="5"/>
      <c r="O35" s="18">
        <f>SUM(B35:M35)</f>
        <v>29923995.430000003</v>
      </c>
      <c r="P35" s="18">
        <f t="shared" si="0"/>
        <v>247014222.68000004</v>
      </c>
      <c r="Q35" s="21">
        <v>217090227.25000003</v>
      </c>
      <c r="R35" s="21"/>
      <c r="S35" s="21"/>
    </row>
    <row r="36" spans="1:19" ht="15.75" customHeight="1" x14ac:dyDescent="0.3">
      <c r="A36" s="17" t="s">
        <v>6</v>
      </c>
      <c r="B36" s="18">
        <v>399501.97</v>
      </c>
      <c r="C36" s="18">
        <v>360449.67000000004</v>
      </c>
      <c r="D36" s="18">
        <v>358331.37000000005</v>
      </c>
      <c r="E36" s="18">
        <v>369383.7</v>
      </c>
      <c r="F36" s="18">
        <v>353030.91</v>
      </c>
      <c r="G36" s="18">
        <v>354990.51</v>
      </c>
      <c r="H36" s="18">
        <v>335857.39999999997</v>
      </c>
      <c r="I36" s="18">
        <v>314320.49999999994</v>
      </c>
      <c r="J36" s="18">
        <v>392049.32</v>
      </c>
      <c r="K36" s="19">
        <v>354503.24</v>
      </c>
      <c r="L36" s="18">
        <v>352585.5</v>
      </c>
      <c r="M36" s="18">
        <v>329852.56</v>
      </c>
      <c r="N36" s="24"/>
      <c r="O36" s="18">
        <f>SUM(B36:M36)</f>
        <v>4274856.6499999994</v>
      </c>
      <c r="P36" s="18">
        <f t="shared" si="0"/>
        <v>36112604.509999998</v>
      </c>
      <c r="Q36" s="21">
        <v>31837747.859999999</v>
      </c>
      <c r="R36" s="21"/>
      <c r="S36" s="21"/>
    </row>
    <row r="37" spans="1:19" ht="15.75" customHeight="1" x14ac:dyDescent="0.3">
      <c r="A37" s="12" t="s">
        <v>7</v>
      </c>
      <c r="B37" s="13">
        <v>48</v>
      </c>
      <c r="C37" s="13">
        <v>48</v>
      </c>
      <c r="D37" s="13">
        <v>48</v>
      </c>
      <c r="E37" s="13">
        <v>48</v>
      </c>
      <c r="F37" s="13">
        <v>48</v>
      </c>
      <c r="G37" s="13">
        <v>48</v>
      </c>
      <c r="H37" s="13">
        <v>48</v>
      </c>
      <c r="I37" s="13">
        <v>48</v>
      </c>
      <c r="J37" s="13">
        <v>48</v>
      </c>
      <c r="K37" s="14">
        <v>48</v>
      </c>
      <c r="L37" s="13">
        <v>48</v>
      </c>
      <c r="M37" s="13">
        <v>48</v>
      </c>
      <c r="N37" s="5"/>
      <c r="O37" s="13"/>
      <c r="P37" s="18"/>
      <c r="Q37" s="21"/>
      <c r="R37" s="21"/>
      <c r="S37" s="21"/>
    </row>
    <row r="38" spans="1:19" ht="15.75" customHeight="1" x14ac:dyDescent="0.3">
      <c r="A38" s="17" t="s">
        <v>4</v>
      </c>
      <c r="B38" s="18">
        <v>1388349.05</v>
      </c>
      <c r="C38" s="18">
        <v>1428474.1</v>
      </c>
      <c r="D38" s="18">
        <v>1262424.01</v>
      </c>
      <c r="E38" s="18">
        <v>1322017</v>
      </c>
      <c r="F38" s="18">
        <v>1269254</v>
      </c>
      <c r="G38" s="18">
        <v>1260694.01</v>
      </c>
      <c r="H38" s="18">
        <v>1375129</v>
      </c>
      <c r="I38" s="18">
        <v>1381038.5</v>
      </c>
      <c r="J38" s="18">
        <v>1528180</v>
      </c>
      <c r="K38" s="19">
        <v>1400068</v>
      </c>
      <c r="L38" s="18">
        <v>1347553</v>
      </c>
      <c r="M38" s="18">
        <v>1200199</v>
      </c>
      <c r="N38" s="22"/>
      <c r="O38" s="18">
        <f>SUM(B38:M38)</f>
        <v>16163379.67</v>
      </c>
      <c r="P38" s="18">
        <f t="shared" si="0"/>
        <v>179487198.98999998</v>
      </c>
      <c r="Q38" s="21">
        <v>163323819.31999999</v>
      </c>
      <c r="R38" s="21"/>
      <c r="S38" s="21"/>
    </row>
    <row r="39" spans="1:19" ht="15.75" customHeight="1" x14ac:dyDescent="0.3">
      <c r="A39" s="17" t="s">
        <v>5</v>
      </c>
      <c r="B39" s="18">
        <v>194368.87000000002</v>
      </c>
      <c r="C39" s="18">
        <v>199986.36999999997</v>
      </c>
      <c r="D39" s="18">
        <v>176739.36000000002</v>
      </c>
      <c r="E39" s="18">
        <v>185082.38</v>
      </c>
      <c r="F39" s="18">
        <v>177695.56</v>
      </c>
      <c r="G39" s="18">
        <v>176497.16000000003</v>
      </c>
      <c r="H39" s="18">
        <v>192518.06</v>
      </c>
      <c r="I39" s="18">
        <v>193345.38999999998</v>
      </c>
      <c r="J39" s="18">
        <v>213945.19999999995</v>
      </c>
      <c r="K39" s="19">
        <v>196009.51999999996</v>
      </c>
      <c r="L39" s="18">
        <v>188657.41999999998</v>
      </c>
      <c r="M39" s="18">
        <v>168027.86000000002</v>
      </c>
      <c r="O39" s="18">
        <f>SUM(B39:M39)</f>
        <v>2262873.15</v>
      </c>
      <c r="P39" s="18">
        <f t="shared" si="0"/>
        <v>23804559.799999993</v>
      </c>
      <c r="Q39" s="21">
        <v>21541686.649999995</v>
      </c>
      <c r="R39" s="21"/>
      <c r="S39" s="21"/>
    </row>
    <row r="40" spans="1:19" ht="15.75" customHeight="1" x14ac:dyDescent="0.3">
      <c r="A40" s="17" t="s">
        <v>6</v>
      </c>
      <c r="B40" s="18">
        <v>27766.98</v>
      </c>
      <c r="C40" s="18">
        <v>28569.480000000003</v>
      </c>
      <c r="D40" s="18">
        <v>25248.48</v>
      </c>
      <c r="E40" s="18">
        <v>26440.340000000004</v>
      </c>
      <c r="F40" s="18">
        <v>25385.08</v>
      </c>
      <c r="G40" s="18">
        <v>25213.879999999997</v>
      </c>
      <c r="H40" s="18">
        <v>27502.58</v>
      </c>
      <c r="I40" s="18">
        <v>27620.77</v>
      </c>
      <c r="J40" s="18">
        <v>30563.600000000002</v>
      </c>
      <c r="K40" s="19">
        <v>28001.360000000001</v>
      </c>
      <c r="L40" s="18">
        <v>26951.059999999998</v>
      </c>
      <c r="M40" s="18">
        <v>24003.98</v>
      </c>
      <c r="O40" s="18">
        <f>SUM(B40:M40)</f>
        <v>323267.58999999997</v>
      </c>
      <c r="P40" s="18">
        <f t="shared" si="0"/>
        <v>3589743.9999999995</v>
      </c>
      <c r="Q40" s="21">
        <v>3266476.4099999997</v>
      </c>
      <c r="R40" s="21"/>
      <c r="S40" s="21"/>
    </row>
    <row r="41" spans="1:19" ht="15.75" customHeight="1" x14ac:dyDescent="0.3">
      <c r="A41" s="12" t="s">
        <v>8</v>
      </c>
      <c r="B41" s="13">
        <v>111</v>
      </c>
      <c r="C41" s="13">
        <v>113</v>
      </c>
      <c r="D41" s="13">
        <v>114.8</v>
      </c>
      <c r="E41" s="13">
        <v>109.4</v>
      </c>
      <c r="F41" s="13">
        <v>120.2</v>
      </c>
      <c r="G41" s="13">
        <v>119.8</v>
      </c>
      <c r="H41" s="13">
        <v>103.66666666666667</v>
      </c>
      <c r="I41" s="13">
        <v>111.6</v>
      </c>
      <c r="J41" s="13">
        <v>120.2</v>
      </c>
      <c r="K41" s="14">
        <v>117.8</v>
      </c>
      <c r="L41" s="13">
        <v>118</v>
      </c>
      <c r="M41" s="13">
        <v>114.8</v>
      </c>
      <c r="N41" s="30"/>
      <c r="O41" s="13"/>
      <c r="P41" s="18"/>
      <c r="Q41" s="21"/>
      <c r="R41" s="21"/>
      <c r="S41" s="21"/>
    </row>
    <row r="42" spans="1:19" ht="15.75" customHeight="1" x14ac:dyDescent="0.3">
      <c r="A42" s="17" t="s">
        <v>4</v>
      </c>
      <c r="B42" s="18">
        <v>18239344.759999998</v>
      </c>
      <c r="C42" s="18">
        <v>16103076.359999999</v>
      </c>
      <c r="D42" s="18">
        <v>16349684.800000001</v>
      </c>
      <c r="E42" s="18">
        <v>16687708.25</v>
      </c>
      <c r="F42" s="18">
        <v>15993349.35</v>
      </c>
      <c r="G42" s="18">
        <v>16096547.01</v>
      </c>
      <c r="H42" s="18">
        <v>15072765.290000001</v>
      </c>
      <c r="I42" s="18">
        <v>13963602.9</v>
      </c>
      <c r="J42" s="18">
        <v>17732536.82</v>
      </c>
      <c r="K42" s="19">
        <v>16024871</v>
      </c>
      <c r="L42" s="18">
        <v>16100475.5</v>
      </c>
      <c r="M42" s="18">
        <v>14902398.5</v>
      </c>
      <c r="N42" s="20"/>
      <c r="O42" s="18">
        <f t="shared" ref="O42:O52" si="2">SUM(B42:M42)</f>
        <v>193266360.54000002</v>
      </c>
      <c r="P42" s="18">
        <f t="shared" si="0"/>
        <v>1571660035.9299998</v>
      </c>
      <c r="Q42" s="21">
        <v>1378393675.3899999</v>
      </c>
      <c r="R42" s="21"/>
      <c r="S42" s="21"/>
    </row>
    <row r="43" spans="1:19" ht="15.75" customHeight="1" x14ac:dyDescent="0.3">
      <c r="A43" s="17" t="s">
        <v>5</v>
      </c>
      <c r="B43" s="18">
        <v>2553508.2799999998</v>
      </c>
      <c r="C43" s="18">
        <v>2254430.71</v>
      </c>
      <c r="D43" s="18">
        <v>2288955.89</v>
      </c>
      <c r="E43" s="18">
        <v>2336279.17</v>
      </c>
      <c r="F43" s="18">
        <v>2239068.91</v>
      </c>
      <c r="G43" s="18">
        <v>2253516.59</v>
      </c>
      <c r="H43" s="18">
        <v>2110187.16</v>
      </c>
      <c r="I43" s="18">
        <v>1954904.41</v>
      </c>
      <c r="J43" s="18">
        <v>2482555.1599999997</v>
      </c>
      <c r="K43" s="19">
        <v>2243481.9499999997</v>
      </c>
      <c r="L43" s="18">
        <v>2254066.5900000003</v>
      </c>
      <c r="M43" s="18">
        <v>2086335.7999999998</v>
      </c>
      <c r="N43" s="22"/>
      <c r="O43" s="18">
        <f t="shared" si="2"/>
        <v>27057290.620000001</v>
      </c>
      <c r="P43" s="18">
        <f t="shared" si="0"/>
        <v>210951090.72999999</v>
      </c>
      <c r="Q43" s="21">
        <v>183893800.10999998</v>
      </c>
      <c r="R43" s="21"/>
      <c r="S43" s="21"/>
    </row>
    <row r="44" spans="1:19" ht="15.75" customHeight="1" x14ac:dyDescent="0.3">
      <c r="A44" s="17" t="s">
        <v>6</v>
      </c>
      <c r="B44" s="18">
        <v>364786.91</v>
      </c>
      <c r="C44" s="18">
        <v>322061.53999999998</v>
      </c>
      <c r="D44" s="18">
        <v>326993.70999999996</v>
      </c>
      <c r="E44" s="18">
        <v>333754.18</v>
      </c>
      <c r="F44" s="18">
        <v>319866.99</v>
      </c>
      <c r="G44" s="18">
        <v>321930.94999999995</v>
      </c>
      <c r="H44" s="18">
        <v>301455.33</v>
      </c>
      <c r="I44" s="18">
        <v>279272.06</v>
      </c>
      <c r="J44" s="18">
        <v>354650.74000000005</v>
      </c>
      <c r="K44" s="19">
        <v>320497.43</v>
      </c>
      <c r="L44" s="18">
        <v>322009.53000000003</v>
      </c>
      <c r="M44" s="18">
        <v>298047.98</v>
      </c>
      <c r="N44" s="22"/>
      <c r="O44" s="18">
        <f t="shared" si="2"/>
        <v>3865327.35</v>
      </c>
      <c r="P44" s="18">
        <f t="shared" si="0"/>
        <v>31433202.170000002</v>
      </c>
      <c r="Q44" s="21">
        <v>27567874.82</v>
      </c>
      <c r="R44" s="21"/>
      <c r="S44" s="21"/>
    </row>
    <row r="45" spans="1:19" ht="15.75" customHeight="1" x14ac:dyDescent="0.3">
      <c r="A45" s="12" t="s">
        <v>9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4">
        <v>0</v>
      </c>
      <c r="L45" s="13">
        <v>0</v>
      </c>
      <c r="M45" s="13">
        <v>0</v>
      </c>
      <c r="N45" s="5"/>
      <c r="O45" s="13"/>
      <c r="P45" s="18"/>
      <c r="Q45" s="21"/>
      <c r="R45" s="21"/>
      <c r="S45" s="21"/>
    </row>
    <row r="46" spans="1:19" ht="15.75" customHeight="1" x14ac:dyDescent="0.3">
      <c r="A46" s="17" t="s">
        <v>4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9">
        <v>0</v>
      </c>
      <c r="L46" s="18">
        <v>0</v>
      </c>
      <c r="M46" s="18">
        <v>0</v>
      </c>
      <c r="N46" s="23"/>
      <c r="O46" s="18">
        <f t="shared" si="2"/>
        <v>0</v>
      </c>
      <c r="P46" s="18">
        <f t="shared" si="0"/>
        <v>5888459.3599999994</v>
      </c>
      <c r="Q46" s="21">
        <v>5888459.3599999994</v>
      </c>
      <c r="R46" s="21"/>
      <c r="S46" s="21"/>
    </row>
    <row r="47" spans="1:19" ht="15.75" customHeight="1" x14ac:dyDescent="0.3">
      <c r="A47" s="17" t="s">
        <v>5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9">
        <v>0</v>
      </c>
      <c r="L47" s="18">
        <v>0</v>
      </c>
      <c r="M47" s="18">
        <v>0</v>
      </c>
      <c r="N47" s="5"/>
      <c r="O47" s="18">
        <f t="shared" si="2"/>
        <v>0</v>
      </c>
      <c r="P47" s="18">
        <f t="shared" si="0"/>
        <v>824384.30999999994</v>
      </c>
      <c r="Q47" s="21">
        <v>824384.30999999994</v>
      </c>
      <c r="R47" s="21"/>
      <c r="S47" s="21"/>
    </row>
    <row r="48" spans="1:19" ht="15.75" customHeight="1" x14ac:dyDescent="0.3">
      <c r="A48" s="17" t="s">
        <v>6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9">
        <v>0</v>
      </c>
      <c r="L48" s="18">
        <v>0</v>
      </c>
      <c r="M48" s="18">
        <v>0</v>
      </c>
      <c r="N48" s="23"/>
      <c r="O48" s="18">
        <f t="shared" si="2"/>
        <v>0</v>
      </c>
      <c r="P48" s="18">
        <f t="shared" si="0"/>
        <v>117769.18999999999</v>
      </c>
      <c r="Q48" s="21">
        <v>117769.18999999999</v>
      </c>
      <c r="R48" s="21"/>
      <c r="S48" s="21"/>
    </row>
    <row r="49" spans="1:19" ht="15.75" customHeight="1" x14ac:dyDescent="0.3">
      <c r="A49" s="12" t="s">
        <v>10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4">
        <v>0</v>
      </c>
      <c r="L49" s="13">
        <v>0</v>
      </c>
      <c r="M49" s="13">
        <v>0</v>
      </c>
      <c r="N49" s="5"/>
      <c r="O49" s="13"/>
      <c r="P49" s="18"/>
      <c r="Q49" s="21"/>
      <c r="R49" s="21"/>
      <c r="S49" s="21"/>
    </row>
    <row r="50" spans="1:19" ht="15.75" customHeight="1" x14ac:dyDescent="0.3">
      <c r="A50" s="17" t="s">
        <v>4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9">
        <v>0</v>
      </c>
      <c r="L50" s="18">
        <v>0</v>
      </c>
      <c r="M50" s="18">
        <v>0</v>
      </c>
      <c r="N50" s="24"/>
      <c r="O50" s="18">
        <f t="shared" si="2"/>
        <v>0</v>
      </c>
      <c r="P50" s="18">
        <f t="shared" si="0"/>
        <v>14545178.5</v>
      </c>
      <c r="Q50" s="21">
        <v>14545178.5</v>
      </c>
      <c r="R50" s="21"/>
      <c r="S50" s="21"/>
    </row>
    <row r="51" spans="1:19" ht="15.75" customHeight="1" x14ac:dyDescent="0.3">
      <c r="A51" s="17" t="s">
        <v>5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9">
        <v>0</v>
      </c>
      <c r="L51" s="18">
        <v>0</v>
      </c>
      <c r="M51" s="18">
        <v>0</v>
      </c>
      <c r="N51" s="5"/>
      <c r="O51" s="18">
        <f t="shared" si="2"/>
        <v>0</v>
      </c>
      <c r="P51" s="18">
        <f t="shared" si="0"/>
        <v>6759836.71</v>
      </c>
      <c r="Q51" s="21">
        <v>6759836.71</v>
      </c>
      <c r="R51" s="21"/>
      <c r="S51" s="21"/>
    </row>
    <row r="52" spans="1:19" ht="15.75" customHeight="1" x14ac:dyDescent="0.3">
      <c r="A52" s="17" t="s">
        <v>6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9">
        <v>0</v>
      </c>
      <c r="L52" s="18">
        <v>0</v>
      </c>
      <c r="M52" s="18">
        <v>0</v>
      </c>
      <c r="N52" s="22"/>
      <c r="O52" s="18">
        <f t="shared" si="2"/>
        <v>0</v>
      </c>
      <c r="P52" s="18">
        <f t="shared" si="0"/>
        <v>290903.57</v>
      </c>
      <c r="Q52" s="21">
        <v>290903.57</v>
      </c>
      <c r="R52" s="21"/>
      <c r="S52" s="21"/>
    </row>
    <row r="53" spans="1:19" ht="15.75" customHeight="1" x14ac:dyDescent="0.3">
      <c r="A53" s="26" t="s">
        <v>11</v>
      </c>
      <c r="B53" s="13">
        <v>8</v>
      </c>
      <c r="C53" s="13">
        <v>8</v>
      </c>
      <c r="D53" s="13">
        <v>8.8000000000000007</v>
      </c>
      <c r="E53" s="13">
        <v>9</v>
      </c>
      <c r="F53" s="13">
        <v>9</v>
      </c>
      <c r="G53" s="13">
        <v>9.92</v>
      </c>
      <c r="H53" s="13">
        <v>10</v>
      </c>
      <c r="I53" s="13">
        <v>10</v>
      </c>
      <c r="J53" s="13">
        <v>10</v>
      </c>
      <c r="K53" s="14">
        <v>10</v>
      </c>
      <c r="L53" s="13">
        <v>12</v>
      </c>
      <c r="M53" s="13">
        <v>12</v>
      </c>
      <c r="N53" s="22"/>
      <c r="O53" s="18"/>
      <c r="P53" s="18"/>
      <c r="Q53" s="21"/>
      <c r="R53" s="21"/>
      <c r="S53" s="21"/>
    </row>
    <row r="54" spans="1:19" ht="15.75" customHeight="1" x14ac:dyDescent="0.3">
      <c r="A54" s="27" t="s">
        <v>4</v>
      </c>
      <c r="B54" s="18">
        <v>347404.17000000004</v>
      </c>
      <c r="C54" s="18">
        <v>490931.66000000003</v>
      </c>
      <c r="D54" s="18">
        <v>304459.61</v>
      </c>
      <c r="E54" s="18">
        <v>459459</v>
      </c>
      <c r="F54" s="18">
        <v>388941.63000000006</v>
      </c>
      <c r="G54" s="18">
        <v>392283.69</v>
      </c>
      <c r="H54" s="18">
        <v>344974.71</v>
      </c>
      <c r="I54" s="18">
        <v>371383.10000000003</v>
      </c>
      <c r="J54" s="18">
        <v>341748.33999999997</v>
      </c>
      <c r="K54" s="19">
        <v>300222.76999999996</v>
      </c>
      <c r="L54" s="18">
        <v>181245.31999999998</v>
      </c>
      <c r="M54" s="18">
        <v>390029.6</v>
      </c>
      <c r="N54" s="22"/>
      <c r="O54" s="18">
        <f>SUM(B54:M54)</f>
        <v>4313083.5999999996</v>
      </c>
      <c r="P54" s="18">
        <f t="shared" si="0"/>
        <v>34049277.210000001</v>
      </c>
      <c r="Q54" s="21">
        <v>29736193.609999999</v>
      </c>
      <c r="R54" s="21"/>
      <c r="S54" s="21"/>
    </row>
    <row r="55" spans="1:19" ht="15.75" customHeight="1" x14ac:dyDescent="0.3">
      <c r="A55" s="17" t="s">
        <v>5</v>
      </c>
      <c r="B55" s="18">
        <v>48636.579999999994</v>
      </c>
      <c r="C55" s="18">
        <v>68730.42</v>
      </c>
      <c r="D55" s="18">
        <v>42624.35</v>
      </c>
      <c r="E55" s="18">
        <v>64324.25</v>
      </c>
      <c r="F55" s="18">
        <v>54451.82</v>
      </c>
      <c r="G55" s="18">
        <v>54919.709999999992</v>
      </c>
      <c r="H55" s="18">
        <v>48296.44999999999</v>
      </c>
      <c r="I55" s="18">
        <v>51993.630000000005</v>
      </c>
      <c r="J55" s="18">
        <v>47844.77</v>
      </c>
      <c r="K55" s="19">
        <v>42031.19</v>
      </c>
      <c r="L55" s="18">
        <v>25374.350000000002</v>
      </c>
      <c r="M55" s="18">
        <v>54604.14</v>
      </c>
      <c r="N55" s="22"/>
      <c r="O55" s="18">
        <f>SUM(B55:M55)</f>
        <v>603831.66</v>
      </c>
      <c r="P55" s="18">
        <f t="shared" si="0"/>
        <v>4674351.13</v>
      </c>
      <c r="Q55" s="21">
        <v>4070519.4699999997</v>
      </c>
      <c r="R55" s="21"/>
      <c r="S55" s="21"/>
    </row>
    <row r="56" spans="1:19" ht="15.75" customHeight="1" x14ac:dyDescent="0.3">
      <c r="A56" s="27" t="s">
        <v>6</v>
      </c>
      <c r="B56" s="18">
        <v>6948.08</v>
      </c>
      <c r="C56" s="18">
        <v>9818.65</v>
      </c>
      <c r="D56" s="18">
        <v>6089.18</v>
      </c>
      <c r="E56" s="18">
        <v>9189.18</v>
      </c>
      <c r="F56" s="18">
        <v>7778.84</v>
      </c>
      <c r="G56" s="18">
        <v>7845.68</v>
      </c>
      <c r="H56" s="18">
        <v>6899.49</v>
      </c>
      <c r="I56" s="18">
        <v>7427.67</v>
      </c>
      <c r="J56" s="18">
        <v>6834.9800000000005</v>
      </c>
      <c r="K56" s="19">
        <v>6004.45</v>
      </c>
      <c r="L56" s="18">
        <v>3624.9099999999994</v>
      </c>
      <c r="M56" s="18">
        <v>7800.6</v>
      </c>
      <c r="N56" s="22"/>
      <c r="O56" s="18">
        <f>SUM(B56:M56)</f>
        <v>86261.71</v>
      </c>
      <c r="P56" s="18">
        <f t="shared" si="0"/>
        <v>680985.58</v>
      </c>
      <c r="Q56" s="21">
        <v>594723.87</v>
      </c>
      <c r="R56" s="21"/>
      <c r="S56" s="21"/>
    </row>
    <row r="57" spans="1:19" ht="15.75" customHeight="1" x14ac:dyDescent="0.3">
      <c r="A57" s="11"/>
      <c r="B57" s="18"/>
      <c r="C57" s="18"/>
      <c r="D57" s="18"/>
      <c r="E57" s="18"/>
      <c r="F57" s="18"/>
      <c r="G57" s="18"/>
      <c r="I57" s="18"/>
      <c r="J57" s="18"/>
      <c r="K57" s="19"/>
      <c r="L57" s="18"/>
      <c r="M57" s="18"/>
      <c r="N57" s="5"/>
      <c r="O57" s="18"/>
      <c r="P57" s="18"/>
      <c r="Q57" s="21"/>
      <c r="R57" s="21"/>
      <c r="S57" s="21"/>
    </row>
    <row r="58" spans="1:19" ht="15.75" customHeight="1" x14ac:dyDescent="0.3">
      <c r="A58" s="11" t="s">
        <v>13</v>
      </c>
      <c r="B58" s="18"/>
      <c r="C58" s="18"/>
      <c r="D58" s="18"/>
      <c r="E58" s="18"/>
      <c r="F58" s="18"/>
      <c r="G58" s="18"/>
      <c r="I58" s="18"/>
      <c r="J58" s="18"/>
      <c r="K58" s="19"/>
      <c r="L58" s="18"/>
      <c r="M58" s="18"/>
      <c r="N58" s="22"/>
      <c r="O58" s="18"/>
      <c r="P58" s="18"/>
      <c r="Q58" s="21"/>
      <c r="R58" s="21"/>
      <c r="S58" s="21"/>
    </row>
    <row r="59" spans="1:19" ht="15.75" customHeight="1" x14ac:dyDescent="0.3">
      <c r="A59" s="12" t="s">
        <v>3</v>
      </c>
      <c r="B59" s="13">
        <v>78</v>
      </c>
      <c r="C59" s="35">
        <v>78</v>
      </c>
      <c r="D59" s="13">
        <v>78</v>
      </c>
      <c r="E59" s="13">
        <v>78</v>
      </c>
      <c r="F59" s="13">
        <v>78</v>
      </c>
      <c r="G59" s="13">
        <v>76.8</v>
      </c>
      <c r="H59" s="13">
        <v>76</v>
      </c>
      <c r="I59" s="13">
        <v>76</v>
      </c>
      <c r="J59" s="13">
        <v>76</v>
      </c>
      <c r="K59" s="14">
        <v>76</v>
      </c>
      <c r="L59" s="13">
        <v>76</v>
      </c>
      <c r="M59" s="13">
        <v>81.599999999999994</v>
      </c>
      <c r="N59" s="24"/>
      <c r="O59" s="13"/>
      <c r="P59" s="18"/>
      <c r="Q59" s="21"/>
      <c r="R59" s="21"/>
      <c r="S59" s="21"/>
    </row>
    <row r="60" spans="1:19" ht="15.75" customHeight="1" x14ac:dyDescent="0.3">
      <c r="A60" s="17" t="s">
        <v>4</v>
      </c>
      <c r="B60" s="18">
        <v>3411958.3400000003</v>
      </c>
      <c r="C60" s="18">
        <v>4200144.78</v>
      </c>
      <c r="D60" s="18">
        <v>3346681.22</v>
      </c>
      <c r="E60" s="18">
        <v>4965114.49</v>
      </c>
      <c r="F60" s="18">
        <v>4009473.2899999996</v>
      </c>
      <c r="G60" s="18">
        <v>3172374.1</v>
      </c>
      <c r="H60" s="18">
        <v>3789012.33</v>
      </c>
      <c r="I60" s="18">
        <v>3672452.0300000003</v>
      </c>
      <c r="J60" s="18">
        <v>2629335.83</v>
      </c>
      <c r="K60" s="19">
        <v>4721854.9800000004</v>
      </c>
      <c r="L60" s="18">
        <v>3298862.14</v>
      </c>
      <c r="M60" s="18">
        <v>2921087.77</v>
      </c>
      <c r="O60" s="18">
        <f>SUM(B60:M60)</f>
        <v>44138351.300000004</v>
      </c>
      <c r="P60" s="18">
        <f t="shared" si="0"/>
        <v>766809447.41999996</v>
      </c>
      <c r="Q60" s="21">
        <v>722671096.12</v>
      </c>
      <c r="R60" s="21"/>
      <c r="S60" s="21"/>
    </row>
    <row r="61" spans="1:19" ht="15.75" customHeight="1" x14ac:dyDescent="0.3">
      <c r="A61" s="17" t="s">
        <v>5</v>
      </c>
      <c r="B61" s="18">
        <v>526086.93000000005</v>
      </c>
      <c r="C61" s="18">
        <v>649540.88</v>
      </c>
      <c r="D61" s="18">
        <v>517803.58</v>
      </c>
      <c r="E61" s="18">
        <v>759024.98</v>
      </c>
      <c r="F61" s="18">
        <v>609522.45000000007</v>
      </c>
      <c r="G61" s="18">
        <v>499419.26999999996</v>
      </c>
      <c r="H61" s="18">
        <v>586876.9</v>
      </c>
      <c r="I61" s="18">
        <v>574080.52999999991</v>
      </c>
      <c r="J61" s="18">
        <v>422338.38999999996</v>
      </c>
      <c r="K61" s="19">
        <v>705756.6</v>
      </c>
      <c r="L61" s="18">
        <v>493997.73</v>
      </c>
      <c r="M61" s="18">
        <v>448164.66000000003</v>
      </c>
      <c r="N61" s="30"/>
      <c r="O61" s="18">
        <f>SUM(B61:M61)</f>
        <v>6792612.9000000004</v>
      </c>
      <c r="P61" s="18">
        <f t="shared" si="0"/>
        <v>106688121.02000003</v>
      </c>
      <c r="Q61" s="21">
        <v>99895508.12000002</v>
      </c>
      <c r="R61" s="21"/>
      <c r="S61" s="21"/>
    </row>
    <row r="62" spans="1:19" ht="15.75" customHeight="1" x14ac:dyDescent="0.3">
      <c r="A62" s="17" t="s">
        <v>6</v>
      </c>
      <c r="B62" s="18">
        <v>68239.17</v>
      </c>
      <c r="C62" s="18">
        <v>84002.9</v>
      </c>
      <c r="D62" s="18">
        <v>66933.609999999986</v>
      </c>
      <c r="E62" s="18">
        <v>99302.29</v>
      </c>
      <c r="F62" s="18">
        <v>80189.48</v>
      </c>
      <c r="G62" s="18">
        <v>63447.5</v>
      </c>
      <c r="H62" s="18">
        <v>75780.25</v>
      </c>
      <c r="I62" s="18">
        <v>73449.039999999994</v>
      </c>
      <c r="J62" s="18">
        <v>52586.720000000001</v>
      </c>
      <c r="K62" s="19">
        <v>94437.1</v>
      </c>
      <c r="L62" s="18">
        <v>65977.23</v>
      </c>
      <c r="M62" s="18">
        <v>58421.759999999995</v>
      </c>
      <c r="N62" s="20"/>
      <c r="O62" s="18">
        <f>SUM(B62:M62)</f>
        <v>882767.04999999993</v>
      </c>
      <c r="P62" s="18">
        <f t="shared" si="0"/>
        <v>15336189.48</v>
      </c>
      <c r="Q62" s="21">
        <v>14453422.43</v>
      </c>
      <c r="R62" s="21"/>
      <c r="S62" s="21"/>
    </row>
    <row r="63" spans="1:19" ht="15.75" customHeight="1" x14ac:dyDescent="0.3">
      <c r="A63" s="12" t="s">
        <v>7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4">
        <v>0</v>
      </c>
      <c r="L63" s="13">
        <v>0</v>
      </c>
      <c r="M63" s="13">
        <v>0</v>
      </c>
      <c r="N63" s="22"/>
      <c r="O63" s="13"/>
      <c r="P63" s="18"/>
      <c r="Q63" s="21"/>
      <c r="R63" s="21"/>
      <c r="S63" s="21"/>
    </row>
    <row r="64" spans="1:19" ht="15.75" customHeight="1" x14ac:dyDescent="0.3">
      <c r="A64" s="17" t="s">
        <v>4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9">
        <v>0</v>
      </c>
      <c r="L64" s="18">
        <v>0</v>
      </c>
      <c r="M64" s="18">
        <v>0</v>
      </c>
      <c r="N64" s="22"/>
      <c r="O64" s="18">
        <f>SUM(B64:M64)</f>
        <v>0</v>
      </c>
      <c r="P64" s="18">
        <f t="shared" si="0"/>
        <v>68101780.409999996</v>
      </c>
      <c r="Q64" s="21">
        <v>68101780.409999996</v>
      </c>
      <c r="R64" s="21"/>
      <c r="S64" s="21"/>
    </row>
    <row r="65" spans="1:19" ht="15.75" customHeight="1" x14ac:dyDescent="0.3">
      <c r="A65" s="17" t="s">
        <v>5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9">
        <v>0</v>
      </c>
      <c r="L65" s="18">
        <v>0</v>
      </c>
      <c r="M65" s="18">
        <v>0</v>
      </c>
      <c r="N65" s="5"/>
      <c r="O65" s="18">
        <f>SUM(B65:M65)</f>
        <v>0</v>
      </c>
      <c r="P65" s="18">
        <f t="shared" si="0"/>
        <v>8881837.9900000002</v>
      </c>
      <c r="Q65" s="21">
        <v>8881837.9900000002</v>
      </c>
      <c r="R65" s="21"/>
      <c r="S65" s="21"/>
    </row>
    <row r="66" spans="1:19" ht="15.75" customHeight="1" x14ac:dyDescent="0.3">
      <c r="A66" s="17" t="s">
        <v>6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9">
        <v>0</v>
      </c>
      <c r="L66" s="18">
        <v>0</v>
      </c>
      <c r="M66" s="18">
        <v>0</v>
      </c>
      <c r="N66" s="23"/>
      <c r="O66" s="18">
        <f>SUM(B66:M66)</f>
        <v>0</v>
      </c>
      <c r="P66" s="18">
        <f t="shared" si="0"/>
        <v>1362035.6099999999</v>
      </c>
      <c r="Q66" s="21">
        <v>1362035.6099999999</v>
      </c>
      <c r="R66" s="21"/>
      <c r="S66" s="21"/>
    </row>
    <row r="67" spans="1:19" ht="15.75" customHeight="1" x14ac:dyDescent="0.3">
      <c r="A67" s="12" t="s">
        <v>8</v>
      </c>
      <c r="B67" s="13">
        <v>72</v>
      </c>
      <c r="C67" s="13">
        <v>72</v>
      </c>
      <c r="D67" s="13">
        <v>72</v>
      </c>
      <c r="E67" s="13">
        <v>72</v>
      </c>
      <c r="F67" s="13">
        <v>72</v>
      </c>
      <c r="G67" s="13">
        <v>71.400000000000006</v>
      </c>
      <c r="H67" s="13">
        <v>71</v>
      </c>
      <c r="I67" s="13">
        <v>71</v>
      </c>
      <c r="J67" s="13">
        <v>71</v>
      </c>
      <c r="K67" s="14">
        <v>71</v>
      </c>
      <c r="L67" s="13">
        <v>71</v>
      </c>
      <c r="M67" s="13">
        <v>76.599999999999994</v>
      </c>
      <c r="N67" s="5"/>
      <c r="O67" s="13"/>
      <c r="P67" s="18"/>
      <c r="Q67" s="21"/>
      <c r="R67" s="21"/>
      <c r="S67" s="21"/>
    </row>
    <row r="68" spans="1:19" ht="15.75" customHeight="1" x14ac:dyDescent="0.3">
      <c r="A68" s="17" t="s">
        <v>4</v>
      </c>
      <c r="B68" s="18">
        <v>3269567.8400000003</v>
      </c>
      <c r="C68" s="18">
        <v>4019201.78</v>
      </c>
      <c r="D68" s="18">
        <v>3201774.72</v>
      </c>
      <c r="E68" s="18">
        <v>4777146.99</v>
      </c>
      <c r="F68" s="18">
        <v>3867719.7899999996</v>
      </c>
      <c r="G68" s="18">
        <v>3009765.6</v>
      </c>
      <c r="H68" s="18">
        <v>3623085.33</v>
      </c>
      <c r="I68" s="18">
        <v>3496166.0300000003</v>
      </c>
      <c r="J68" s="18">
        <v>2469831.83</v>
      </c>
      <c r="K68" s="19">
        <v>4590393.4800000004</v>
      </c>
      <c r="L68" s="18">
        <v>3204282.64</v>
      </c>
      <c r="M68" s="18">
        <v>2805757.27</v>
      </c>
      <c r="N68" s="23"/>
      <c r="O68" s="18">
        <f t="shared" ref="O68:O74" si="3">SUM(B68:M68)</f>
        <v>42334693.300000004</v>
      </c>
      <c r="P68" s="18">
        <f t="shared" si="0"/>
        <v>681017152.15999997</v>
      </c>
      <c r="Q68" s="21">
        <v>638682458.86000001</v>
      </c>
      <c r="R68" s="21"/>
      <c r="S68" s="21"/>
    </row>
    <row r="69" spans="1:19" ht="15.75" customHeight="1" x14ac:dyDescent="0.3">
      <c r="A69" s="17" t="s">
        <v>5</v>
      </c>
      <c r="B69" s="18">
        <v>457739.49</v>
      </c>
      <c r="C69" s="18">
        <v>562688.24</v>
      </c>
      <c r="D69" s="18">
        <v>448248.46</v>
      </c>
      <c r="E69" s="18">
        <v>668800.58000000007</v>
      </c>
      <c r="F69" s="18">
        <v>541480.77</v>
      </c>
      <c r="G69" s="18">
        <v>421367.19</v>
      </c>
      <c r="H69" s="18">
        <v>507231.94</v>
      </c>
      <c r="I69" s="18">
        <v>489463.25000000006</v>
      </c>
      <c r="J69" s="18">
        <v>345776.47000000003</v>
      </c>
      <c r="K69" s="19">
        <v>642655.08000000007</v>
      </c>
      <c r="L69" s="18">
        <v>448599.56999999995</v>
      </c>
      <c r="M69" s="18">
        <v>392806.02</v>
      </c>
      <c r="N69" s="5"/>
      <c r="O69" s="18">
        <f t="shared" si="3"/>
        <v>5926857.0600000005</v>
      </c>
      <c r="P69" s="18">
        <f t="shared" si="0"/>
        <v>90330659.12000002</v>
      </c>
      <c r="Q69" s="21">
        <v>84403802.060000017</v>
      </c>
      <c r="R69" s="21"/>
      <c r="S69" s="21"/>
    </row>
    <row r="70" spans="1:19" ht="15.75" customHeight="1" x14ac:dyDescent="0.3">
      <c r="A70" s="17" t="s">
        <v>6</v>
      </c>
      <c r="B70" s="18">
        <v>65391.360000000001</v>
      </c>
      <c r="C70" s="18">
        <v>80384.039999999994</v>
      </c>
      <c r="D70" s="18">
        <v>64035.479999999996</v>
      </c>
      <c r="E70" s="18">
        <v>95542.94</v>
      </c>
      <c r="F70" s="18">
        <v>77354.41</v>
      </c>
      <c r="G70" s="18">
        <v>60195.330000000009</v>
      </c>
      <c r="H70" s="18">
        <v>72461.709999999992</v>
      </c>
      <c r="I70" s="18">
        <v>69923.320000000007</v>
      </c>
      <c r="J70" s="18">
        <v>49396.640000000007</v>
      </c>
      <c r="K70" s="19">
        <v>91807.87</v>
      </c>
      <c r="L70" s="18">
        <v>64085.64</v>
      </c>
      <c r="M70" s="18">
        <v>56115.149999999994</v>
      </c>
      <c r="N70" s="24"/>
      <c r="O70" s="18">
        <f t="shared" si="3"/>
        <v>846693.89000000013</v>
      </c>
      <c r="P70" s="18">
        <f t="shared" si="0"/>
        <v>13620343.560000001</v>
      </c>
      <c r="Q70" s="21">
        <v>12773649.67</v>
      </c>
      <c r="R70" s="21"/>
      <c r="S70" s="21"/>
    </row>
    <row r="71" spans="1:19" ht="15.75" customHeight="1" x14ac:dyDescent="0.3">
      <c r="A71" s="12" t="s">
        <v>9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4">
        <v>0</v>
      </c>
      <c r="L71" s="14">
        <v>0</v>
      </c>
      <c r="M71" s="13">
        <v>0</v>
      </c>
      <c r="N71" s="5"/>
      <c r="O71" s="13">
        <f t="shared" si="3"/>
        <v>0</v>
      </c>
      <c r="P71" s="18"/>
      <c r="Q71" s="21"/>
      <c r="R71" s="21"/>
      <c r="S71" s="21"/>
    </row>
    <row r="72" spans="1:19" ht="15.75" customHeight="1" x14ac:dyDescent="0.3">
      <c r="A72" s="17" t="s">
        <v>4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9">
        <v>0</v>
      </c>
      <c r="L72" s="18">
        <v>0</v>
      </c>
      <c r="M72" s="18">
        <v>0</v>
      </c>
      <c r="N72" s="22"/>
      <c r="O72" s="18">
        <f t="shared" si="3"/>
        <v>0</v>
      </c>
      <c r="P72" s="18">
        <f t="shared" si="0"/>
        <v>0</v>
      </c>
      <c r="Q72" s="21">
        <v>0</v>
      </c>
      <c r="R72" s="21"/>
      <c r="S72" s="21"/>
    </row>
    <row r="73" spans="1:19" ht="15.75" customHeight="1" x14ac:dyDescent="0.3">
      <c r="A73" s="17" t="s">
        <v>5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9">
        <v>0</v>
      </c>
      <c r="L73" s="18">
        <v>0</v>
      </c>
      <c r="M73" s="18">
        <v>0</v>
      </c>
      <c r="N73" s="31"/>
      <c r="O73" s="18">
        <f t="shared" si="3"/>
        <v>0</v>
      </c>
      <c r="P73" s="18">
        <f t="shared" ref="P73:P134" si="4">O73+Q73</f>
        <v>0</v>
      </c>
      <c r="Q73" s="21">
        <v>0</v>
      </c>
      <c r="R73" s="21"/>
      <c r="S73" s="21"/>
    </row>
    <row r="74" spans="1:19" ht="15.75" customHeight="1" x14ac:dyDescent="0.3">
      <c r="A74" s="17" t="s">
        <v>6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9">
        <v>0</v>
      </c>
      <c r="L74" s="18">
        <v>0</v>
      </c>
      <c r="M74" s="18">
        <v>0</v>
      </c>
      <c r="N74" s="23"/>
      <c r="O74" s="18">
        <f t="shared" si="3"/>
        <v>0</v>
      </c>
      <c r="P74" s="18">
        <f t="shared" si="4"/>
        <v>0</v>
      </c>
      <c r="Q74" s="21">
        <v>0</v>
      </c>
      <c r="R74" s="21"/>
      <c r="S74" s="21"/>
    </row>
    <row r="75" spans="1:19" ht="15.75" customHeight="1" x14ac:dyDescent="0.3">
      <c r="A75" s="12" t="s">
        <v>10</v>
      </c>
      <c r="B75" s="13">
        <v>6</v>
      </c>
      <c r="C75" s="13">
        <v>6</v>
      </c>
      <c r="D75" s="13">
        <v>6</v>
      </c>
      <c r="E75" s="13">
        <v>6</v>
      </c>
      <c r="F75" s="13">
        <v>6</v>
      </c>
      <c r="G75" s="13">
        <v>5.4</v>
      </c>
      <c r="H75" s="13">
        <v>5</v>
      </c>
      <c r="I75" s="13">
        <v>5</v>
      </c>
      <c r="J75" s="13">
        <v>5</v>
      </c>
      <c r="K75" s="14">
        <v>5</v>
      </c>
      <c r="L75" s="13">
        <v>5</v>
      </c>
      <c r="M75" s="13">
        <v>5</v>
      </c>
      <c r="N75" s="30"/>
      <c r="O75" s="13"/>
      <c r="P75" s="18"/>
      <c r="Q75" s="21"/>
      <c r="R75" s="21"/>
      <c r="S75" s="21"/>
    </row>
    <row r="76" spans="1:19" ht="15.75" customHeight="1" x14ac:dyDescent="0.3">
      <c r="A76" s="17" t="s">
        <v>4</v>
      </c>
      <c r="B76" s="18">
        <v>142390.5</v>
      </c>
      <c r="C76" s="18">
        <v>180943</v>
      </c>
      <c r="D76" s="18">
        <v>144906.5</v>
      </c>
      <c r="E76" s="18">
        <v>187967.5</v>
      </c>
      <c r="F76" s="18">
        <v>141753.5</v>
      </c>
      <c r="G76" s="18">
        <v>162608.5</v>
      </c>
      <c r="H76" s="18">
        <v>165927</v>
      </c>
      <c r="I76" s="18">
        <v>176286</v>
      </c>
      <c r="J76" s="18">
        <v>159504</v>
      </c>
      <c r="K76" s="19">
        <v>131461.5</v>
      </c>
      <c r="L76" s="18">
        <v>94579.5</v>
      </c>
      <c r="M76" s="18">
        <v>115330.5</v>
      </c>
      <c r="N76" s="20"/>
      <c r="O76" s="18">
        <f t="shared" ref="O76:O82" si="5">SUM(B76:M76)</f>
        <v>1803658</v>
      </c>
      <c r="P76" s="18">
        <f t="shared" si="4"/>
        <v>15150592.5</v>
      </c>
      <c r="Q76" s="21">
        <v>13346934.5</v>
      </c>
      <c r="R76" s="21"/>
      <c r="S76" s="21"/>
    </row>
    <row r="77" spans="1:19" ht="15.75" customHeight="1" x14ac:dyDescent="0.3">
      <c r="A77" s="17" t="s">
        <v>5</v>
      </c>
      <c r="B77" s="18">
        <v>68347.44</v>
      </c>
      <c r="C77" s="18">
        <v>86852.640000000014</v>
      </c>
      <c r="D77" s="18">
        <v>69555.12</v>
      </c>
      <c r="E77" s="18">
        <v>90224.4</v>
      </c>
      <c r="F77" s="18">
        <v>68041.679999999993</v>
      </c>
      <c r="G77" s="18">
        <v>78052.08</v>
      </c>
      <c r="H77" s="18">
        <v>79644.960000000006</v>
      </c>
      <c r="I77" s="18">
        <v>84617.279999999999</v>
      </c>
      <c r="J77" s="18">
        <v>76561.920000000013</v>
      </c>
      <c r="K77" s="19">
        <v>63101.52</v>
      </c>
      <c r="L77" s="18">
        <v>45398.16</v>
      </c>
      <c r="M77" s="18">
        <v>55358.64</v>
      </c>
      <c r="N77" s="22"/>
      <c r="O77" s="18">
        <f t="shared" si="5"/>
        <v>865755.84000000008</v>
      </c>
      <c r="P77" s="18">
        <f t="shared" si="4"/>
        <v>7132284.3699999992</v>
      </c>
      <c r="Q77" s="21">
        <v>6266528.5299999993</v>
      </c>
      <c r="R77" s="21"/>
      <c r="S77" s="21"/>
    </row>
    <row r="78" spans="1:19" ht="15.75" customHeight="1" x14ac:dyDescent="0.3">
      <c r="A78" s="17" t="s">
        <v>6</v>
      </c>
      <c r="B78" s="18">
        <v>2847.81</v>
      </c>
      <c r="C78" s="18">
        <v>3618.86</v>
      </c>
      <c r="D78" s="18">
        <v>2898.13</v>
      </c>
      <c r="E78" s="18">
        <v>3759.35</v>
      </c>
      <c r="F78" s="18">
        <v>2835.07</v>
      </c>
      <c r="G78" s="18">
        <v>3252.17</v>
      </c>
      <c r="H78" s="18">
        <v>3318.5400000000004</v>
      </c>
      <c r="I78" s="18">
        <v>3525.7200000000003</v>
      </c>
      <c r="J78" s="18">
        <v>3190.08</v>
      </c>
      <c r="K78" s="19">
        <v>2629.23</v>
      </c>
      <c r="L78" s="18">
        <v>1891.5899999999997</v>
      </c>
      <c r="M78" s="18">
        <v>2306.6099999999997</v>
      </c>
      <c r="N78" s="22"/>
      <c r="O78" s="18">
        <f t="shared" si="5"/>
        <v>36073.160000000003</v>
      </c>
      <c r="P78" s="18">
        <f t="shared" si="4"/>
        <v>303011.84999999998</v>
      </c>
      <c r="Q78" s="21">
        <v>266938.69</v>
      </c>
      <c r="R78" s="21"/>
      <c r="S78" s="21"/>
    </row>
    <row r="79" spans="1:19" ht="15.75" customHeight="1" x14ac:dyDescent="0.3">
      <c r="A79" s="26" t="s">
        <v>11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4">
        <v>0</v>
      </c>
      <c r="L79" s="13">
        <v>0</v>
      </c>
      <c r="M79" s="13">
        <v>0</v>
      </c>
      <c r="N79" s="22"/>
      <c r="O79" s="18">
        <f t="shared" si="5"/>
        <v>0</v>
      </c>
      <c r="P79" s="18"/>
      <c r="Q79" s="21"/>
      <c r="R79" s="21"/>
      <c r="S79" s="21"/>
    </row>
    <row r="80" spans="1:19" ht="15.75" customHeight="1" x14ac:dyDescent="0.3">
      <c r="A80" s="27" t="s">
        <v>4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9">
        <v>0</v>
      </c>
      <c r="L80" s="18">
        <v>0</v>
      </c>
      <c r="M80" s="18">
        <v>0</v>
      </c>
      <c r="N80" s="22"/>
      <c r="O80" s="18">
        <f t="shared" si="5"/>
        <v>0</v>
      </c>
      <c r="P80" s="18">
        <f t="shared" si="4"/>
        <v>2539922.3499999996</v>
      </c>
      <c r="Q80" s="21">
        <v>2539922.3499999996</v>
      </c>
      <c r="R80" s="21"/>
      <c r="S80" s="21"/>
    </row>
    <row r="81" spans="1:19" ht="15.75" customHeight="1" x14ac:dyDescent="0.3">
      <c r="A81" s="17" t="s">
        <v>5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9">
        <v>0</v>
      </c>
      <c r="L81" s="18">
        <v>0</v>
      </c>
      <c r="M81" s="18">
        <v>0</v>
      </c>
      <c r="N81" s="22"/>
      <c r="O81" s="18">
        <f t="shared" si="5"/>
        <v>0</v>
      </c>
      <c r="P81" s="18">
        <f t="shared" si="4"/>
        <v>343339.54000000004</v>
      </c>
      <c r="Q81" s="21">
        <v>343339.54000000004</v>
      </c>
      <c r="R81" s="21"/>
      <c r="S81" s="21"/>
    </row>
    <row r="82" spans="1:19" ht="15.75" customHeight="1" x14ac:dyDescent="0.3">
      <c r="A82" s="27" t="s">
        <v>6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9">
        <v>0</v>
      </c>
      <c r="L82" s="18">
        <v>0</v>
      </c>
      <c r="M82" s="18">
        <v>0</v>
      </c>
      <c r="N82" s="22"/>
      <c r="O82" s="18">
        <f t="shared" si="5"/>
        <v>0</v>
      </c>
      <c r="P82" s="18">
        <f t="shared" si="4"/>
        <v>50798.5</v>
      </c>
      <c r="Q82" s="21">
        <v>50798.5</v>
      </c>
      <c r="R82" s="21"/>
      <c r="S82" s="21"/>
    </row>
    <row r="83" spans="1:19" ht="15.75" customHeight="1" x14ac:dyDescent="0.3">
      <c r="B83" s="18"/>
      <c r="C83" s="18"/>
      <c r="D83" s="18"/>
      <c r="E83" s="18"/>
      <c r="F83" s="18"/>
      <c r="G83" s="18"/>
      <c r="I83" s="18"/>
      <c r="J83" s="18"/>
      <c r="K83" s="19"/>
      <c r="L83" s="18"/>
      <c r="M83" s="18"/>
      <c r="N83" s="22"/>
      <c r="O83" s="18"/>
      <c r="P83" s="18"/>
      <c r="Q83" s="21"/>
      <c r="R83" s="21"/>
      <c r="S83" s="21"/>
    </row>
    <row r="84" spans="1:19" ht="15.75" customHeight="1" x14ac:dyDescent="0.3">
      <c r="A84" s="11" t="s">
        <v>14</v>
      </c>
      <c r="B84" s="18"/>
      <c r="C84" s="18"/>
      <c r="D84" s="18"/>
      <c r="E84" s="18"/>
      <c r="F84" s="18"/>
      <c r="G84" s="18"/>
      <c r="I84" s="18"/>
      <c r="J84" s="18"/>
      <c r="K84" s="19"/>
      <c r="L84" s="18"/>
      <c r="M84" s="18"/>
      <c r="N84" s="22"/>
      <c r="O84" s="18"/>
      <c r="P84" s="18"/>
      <c r="Q84" s="21"/>
      <c r="R84" s="21"/>
      <c r="S84" s="21"/>
    </row>
    <row r="85" spans="1:19" ht="15.75" customHeight="1" x14ac:dyDescent="0.3">
      <c r="A85" s="12" t="s">
        <v>3</v>
      </c>
      <c r="B85" s="13">
        <v>41</v>
      </c>
      <c r="C85" s="35">
        <v>41.5</v>
      </c>
      <c r="D85" s="13">
        <v>41.8</v>
      </c>
      <c r="E85" s="13">
        <v>42</v>
      </c>
      <c r="F85" s="13">
        <v>42</v>
      </c>
      <c r="G85" s="13">
        <v>42</v>
      </c>
      <c r="H85" s="13">
        <v>42</v>
      </c>
      <c r="I85" s="13">
        <v>42</v>
      </c>
      <c r="J85" s="13">
        <v>42.2</v>
      </c>
      <c r="K85" s="14">
        <v>42</v>
      </c>
      <c r="L85" s="13">
        <v>42</v>
      </c>
      <c r="M85" s="13">
        <v>42</v>
      </c>
      <c r="N85" s="5"/>
      <c r="O85" s="13"/>
      <c r="P85" s="18"/>
      <c r="Q85" s="21"/>
      <c r="R85" s="21"/>
      <c r="S85" s="21"/>
    </row>
    <row r="86" spans="1:19" ht="15.75" customHeight="1" x14ac:dyDescent="0.3">
      <c r="A86" s="17" t="s">
        <v>4</v>
      </c>
      <c r="B86" s="18">
        <v>1550104.77</v>
      </c>
      <c r="C86" s="18">
        <v>1291167.42</v>
      </c>
      <c r="D86" s="18">
        <v>1092258.23</v>
      </c>
      <c r="E86" s="18">
        <v>1348860.5</v>
      </c>
      <c r="F86" s="18">
        <v>893943.1399999999</v>
      </c>
      <c r="G86" s="18">
        <v>1164675.29</v>
      </c>
      <c r="H86" s="18">
        <v>1089934.77</v>
      </c>
      <c r="I86" s="18">
        <v>1025650.3999999999</v>
      </c>
      <c r="J86" s="18">
        <v>1473328.74</v>
      </c>
      <c r="K86" s="19">
        <v>1150012.8399999999</v>
      </c>
      <c r="L86" s="18">
        <v>1465242.73</v>
      </c>
      <c r="M86" s="18">
        <v>987998.92</v>
      </c>
      <c r="N86" s="23"/>
      <c r="O86" s="18">
        <f>SUM(B86:M86)</f>
        <v>14533177.75</v>
      </c>
      <c r="P86" s="18">
        <f t="shared" si="4"/>
        <v>179856552.40999997</v>
      </c>
      <c r="Q86" s="21">
        <v>165323374.65999997</v>
      </c>
      <c r="R86" s="21"/>
      <c r="S86" s="21"/>
    </row>
    <row r="87" spans="1:19" ht="15.75" customHeight="1" x14ac:dyDescent="0.3">
      <c r="A87" s="17" t="s">
        <v>5</v>
      </c>
      <c r="B87" s="18">
        <v>217014.66999999998</v>
      </c>
      <c r="C87" s="18">
        <v>180763.45</v>
      </c>
      <c r="D87" s="18">
        <v>152916.16</v>
      </c>
      <c r="E87" s="18">
        <v>188840.47999999998</v>
      </c>
      <c r="F87" s="18">
        <v>125152.04000000001</v>
      </c>
      <c r="G87" s="18">
        <v>163054.54999999999</v>
      </c>
      <c r="H87" s="18">
        <v>152590.86999999997</v>
      </c>
      <c r="I87" s="18">
        <v>143591.06</v>
      </c>
      <c r="J87" s="18">
        <v>206266.03999999998</v>
      </c>
      <c r="K87" s="19">
        <v>161001.81</v>
      </c>
      <c r="L87" s="18">
        <v>205134</v>
      </c>
      <c r="M87" s="18">
        <v>138319.86000000002</v>
      </c>
      <c r="N87" s="5"/>
      <c r="O87" s="18">
        <f>SUM(B87:M87)</f>
        <v>2034644.9900000002</v>
      </c>
      <c r="P87" s="18">
        <f t="shared" si="4"/>
        <v>24473497.030000009</v>
      </c>
      <c r="Q87" s="21">
        <v>22438852.040000007</v>
      </c>
      <c r="R87" s="21"/>
      <c r="S87" s="21"/>
    </row>
    <row r="88" spans="1:19" ht="15.75" customHeight="1" x14ac:dyDescent="0.3">
      <c r="A88" s="17" t="s">
        <v>6</v>
      </c>
      <c r="B88" s="18">
        <v>31002.1</v>
      </c>
      <c r="C88" s="18">
        <v>25823.359999999997</v>
      </c>
      <c r="D88" s="18">
        <v>21845.17</v>
      </c>
      <c r="E88" s="18">
        <v>26977.22</v>
      </c>
      <c r="F88" s="18">
        <v>17878.850000000002</v>
      </c>
      <c r="G88" s="18">
        <v>23293.510000000002</v>
      </c>
      <c r="H88" s="18">
        <v>21798.699999999997</v>
      </c>
      <c r="I88" s="18">
        <v>20513.010000000002</v>
      </c>
      <c r="J88" s="18">
        <v>29466.589999999997</v>
      </c>
      <c r="K88" s="19">
        <v>23000.26</v>
      </c>
      <c r="L88" s="18">
        <v>29304.87</v>
      </c>
      <c r="M88" s="18">
        <v>19759.989999999998</v>
      </c>
      <c r="N88" s="23"/>
      <c r="O88" s="18">
        <f>SUM(B88:M88)</f>
        <v>290663.63</v>
      </c>
      <c r="P88" s="18">
        <f t="shared" si="4"/>
        <v>3597132.13</v>
      </c>
      <c r="Q88" s="21">
        <v>3306468.5</v>
      </c>
      <c r="R88" s="21"/>
      <c r="S88" s="21"/>
    </row>
    <row r="89" spans="1:19" ht="15.75" customHeight="1" x14ac:dyDescent="0.3">
      <c r="A89" s="12" t="s">
        <v>7</v>
      </c>
      <c r="B89" s="13">
        <v>7</v>
      </c>
      <c r="C89" s="13">
        <v>7</v>
      </c>
      <c r="D89" s="13">
        <v>7</v>
      </c>
      <c r="E89" s="13">
        <v>7</v>
      </c>
      <c r="F89" s="13">
        <v>7</v>
      </c>
      <c r="G89" s="13">
        <v>7</v>
      </c>
      <c r="H89" s="13">
        <v>7</v>
      </c>
      <c r="I89" s="13">
        <v>7</v>
      </c>
      <c r="J89" s="13">
        <v>7</v>
      </c>
      <c r="K89" s="14">
        <v>7</v>
      </c>
      <c r="L89" s="13">
        <v>7</v>
      </c>
      <c r="M89" s="13">
        <v>7</v>
      </c>
      <c r="N89" s="5"/>
      <c r="O89" s="13"/>
      <c r="P89" s="18"/>
      <c r="Q89" s="21"/>
      <c r="R89" s="21"/>
      <c r="S89" s="21"/>
    </row>
    <row r="90" spans="1:19" ht="15.75" customHeight="1" x14ac:dyDescent="0.3">
      <c r="A90" s="17" t="s">
        <v>4</v>
      </c>
      <c r="B90" s="18">
        <v>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9">
        <v>0</v>
      </c>
      <c r="L90" s="18">
        <v>0</v>
      </c>
      <c r="M90" s="18">
        <v>0</v>
      </c>
      <c r="N90" s="24"/>
      <c r="O90" s="18">
        <f>SUM(B90:M90)</f>
        <v>0</v>
      </c>
      <c r="P90" s="18">
        <f t="shared" si="4"/>
        <v>9332242.5</v>
      </c>
      <c r="Q90" s="21">
        <v>9332242.5</v>
      </c>
      <c r="R90" s="21"/>
      <c r="S90" s="21"/>
    </row>
    <row r="91" spans="1:19" ht="15.75" customHeight="1" x14ac:dyDescent="0.3">
      <c r="A91" s="17" t="s">
        <v>5</v>
      </c>
      <c r="B91" s="18">
        <v>0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9">
        <v>0</v>
      </c>
      <c r="L91" s="18">
        <v>0</v>
      </c>
      <c r="M91" s="18">
        <v>0</v>
      </c>
      <c r="N91" s="5"/>
      <c r="O91" s="18">
        <f>SUM(B91:M91)</f>
        <v>0</v>
      </c>
      <c r="P91" s="18">
        <f t="shared" si="4"/>
        <v>1218485.05</v>
      </c>
      <c r="Q91" s="21">
        <v>1218485.05</v>
      </c>
      <c r="R91" s="21"/>
      <c r="S91" s="21"/>
    </row>
    <row r="92" spans="1:19" ht="15.75" customHeight="1" x14ac:dyDescent="0.3">
      <c r="A92" s="17" t="s">
        <v>6</v>
      </c>
      <c r="B92" s="18">
        <v>0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9">
        <v>0</v>
      </c>
      <c r="L92" s="18">
        <v>0</v>
      </c>
      <c r="M92" s="18">
        <v>0</v>
      </c>
      <c r="N92" s="22"/>
      <c r="O92" s="18">
        <f>SUM(B92:M92)</f>
        <v>0</v>
      </c>
      <c r="P92" s="18">
        <f t="shared" si="4"/>
        <v>186644.85000000003</v>
      </c>
      <c r="Q92" s="21">
        <v>186644.85000000003</v>
      </c>
      <c r="R92" s="21"/>
      <c r="S92" s="21"/>
    </row>
    <row r="93" spans="1:19" ht="15.75" customHeight="1" x14ac:dyDescent="0.3">
      <c r="A93" s="12" t="s">
        <v>8</v>
      </c>
      <c r="B93" s="13">
        <v>30</v>
      </c>
      <c r="C93" s="13">
        <v>30.5</v>
      </c>
      <c r="D93" s="13">
        <v>30.8</v>
      </c>
      <c r="E93" s="13">
        <v>31</v>
      </c>
      <c r="F93" s="13">
        <v>31</v>
      </c>
      <c r="G93" s="13">
        <v>31</v>
      </c>
      <c r="H93" s="13">
        <v>31</v>
      </c>
      <c r="I93" s="13">
        <v>31</v>
      </c>
      <c r="J93" s="13">
        <v>31.2</v>
      </c>
      <c r="K93" s="14">
        <v>31</v>
      </c>
      <c r="L93" s="13">
        <v>31</v>
      </c>
      <c r="M93" s="13">
        <v>31</v>
      </c>
      <c r="N93" s="24"/>
      <c r="O93" s="13"/>
      <c r="P93" s="18"/>
      <c r="Q93" s="21"/>
      <c r="R93" s="21"/>
      <c r="S93" s="21"/>
    </row>
    <row r="94" spans="1:19" ht="15.75" customHeight="1" x14ac:dyDescent="0.3">
      <c r="A94" s="17" t="s">
        <v>4</v>
      </c>
      <c r="B94" s="18">
        <v>1398561.7699999998</v>
      </c>
      <c r="C94" s="18">
        <v>1105823.92</v>
      </c>
      <c r="D94" s="18">
        <v>956613.23</v>
      </c>
      <c r="E94" s="18">
        <v>1172274</v>
      </c>
      <c r="F94" s="18">
        <v>776724.1399999999</v>
      </c>
      <c r="G94" s="18">
        <v>1026144.79</v>
      </c>
      <c r="H94" s="18">
        <v>976035.27</v>
      </c>
      <c r="I94" s="18">
        <v>872252.89999999991</v>
      </c>
      <c r="J94" s="18">
        <v>1344006.74</v>
      </c>
      <c r="K94" s="19">
        <v>1045254.84</v>
      </c>
      <c r="L94" s="18">
        <v>1359259.23</v>
      </c>
      <c r="M94" s="18">
        <v>901286.92</v>
      </c>
      <c r="N94" s="33"/>
      <c r="O94" s="18">
        <f t="shared" ref="O94:O100" si="6">SUM(B94:M94)</f>
        <v>12934237.75</v>
      </c>
      <c r="P94" s="18">
        <f t="shared" si="4"/>
        <v>164596815.84999999</v>
      </c>
      <c r="Q94" s="21">
        <v>151662578.09999999</v>
      </c>
      <c r="R94" s="21"/>
      <c r="S94" s="21"/>
    </row>
    <row r="95" spans="1:19" ht="15.75" customHeight="1" x14ac:dyDescent="0.3">
      <c r="A95" s="17" t="s">
        <v>5</v>
      </c>
      <c r="B95" s="18">
        <v>195798.65000000002</v>
      </c>
      <c r="C95" s="18">
        <v>154815.36000000002</v>
      </c>
      <c r="D95" s="18">
        <v>133925.86000000002</v>
      </c>
      <c r="E95" s="18">
        <v>164118.37</v>
      </c>
      <c r="F95" s="18">
        <v>108741.38000000002</v>
      </c>
      <c r="G95" s="18">
        <v>143660.28</v>
      </c>
      <c r="H95" s="18">
        <v>136644.94</v>
      </c>
      <c r="I95" s="18">
        <v>122115.40999999997</v>
      </c>
      <c r="J95" s="18">
        <v>188160.96</v>
      </c>
      <c r="K95" s="19">
        <v>146335.69</v>
      </c>
      <c r="L95" s="18">
        <v>190296.31</v>
      </c>
      <c r="M95" s="18">
        <v>126180.18000000001</v>
      </c>
      <c r="N95" s="30"/>
      <c r="O95" s="18">
        <f t="shared" si="6"/>
        <v>1810793.39</v>
      </c>
      <c r="P95" s="18">
        <f t="shared" si="4"/>
        <v>22029657.809999999</v>
      </c>
      <c r="Q95" s="21">
        <v>20218864.419999998</v>
      </c>
      <c r="R95" s="21"/>
      <c r="S95" s="21"/>
    </row>
    <row r="96" spans="1:19" ht="15.75" customHeight="1" x14ac:dyDescent="0.3">
      <c r="A96" s="17" t="s">
        <v>6</v>
      </c>
      <c r="B96" s="18">
        <v>27971.24</v>
      </c>
      <c r="C96" s="18">
        <v>22116.489999999998</v>
      </c>
      <c r="D96" s="18">
        <v>19132.27</v>
      </c>
      <c r="E96" s="18">
        <v>23445.489999999998</v>
      </c>
      <c r="F96" s="18">
        <v>15534.47</v>
      </c>
      <c r="G96" s="18">
        <v>20522.899999999998</v>
      </c>
      <c r="H96" s="18">
        <v>19520.71</v>
      </c>
      <c r="I96" s="18">
        <v>17445.059999999998</v>
      </c>
      <c r="J96" s="18">
        <v>26880.149999999998</v>
      </c>
      <c r="K96" s="19">
        <v>20905.099999999999</v>
      </c>
      <c r="L96" s="18">
        <v>27185.200000000001</v>
      </c>
      <c r="M96" s="18">
        <v>18025.75</v>
      </c>
      <c r="N96" s="20"/>
      <c r="O96" s="18">
        <f t="shared" si="6"/>
        <v>258684.83</v>
      </c>
      <c r="P96" s="18">
        <f t="shared" si="4"/>
        <v>3291937.4200000009</v>
      </c>
      <c r="Q96" s="21">
        <v>3033252.5900000008</v>
      </c>
      <c r="R96" s="21"/>
      <c r="S96" s="21"/>
    </row>
    <row r="97" spans="1:19" ht="15.75" customHeight="1" x14ac:dyDescent="0.3">
      <c r="A97" s="12" t="s">
        <v>9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4">
        <v>0</v>
      </c>
      <c r="L97" s="14">
        <v>0</v>
      </c>
      <c r="M97" s="13">
        <v>0</v>
      </c>
      <c r="N97" s="22"/>
      <c r="O97" s="13"/>
      <c r="P97" s="18"/>
      <c r="Q97" s="21"/>
      <c r="R97" s="21"/>
      <c r="S97" s="21"/>
    </row>
    <row r="98" spans="1:19" ht="15.75" customHeight="1" x14ac:dyDescent="0.3">
      <c r="A98" s="17" t="s">
        <v>4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9">
        <v>0</v>
      </c>
      <c r="L98" s="18">
        <v>0</v>
      </c>
      <c r="M98" s="18">
        <v>0</v>
      </c>
      <c r="N98" s="22"/>
      <c r="O98" s="18">
        <f t="shared" si="6"/>
        <v>0</v>
      </c>
      <c r="P98" s="18">
        <f t="shared" si="4"/>
        <v>0</v>
      </c>
      <c r="Q98" s="21">
        <v>0</v>
      </c>
      <c r="R98" s="21"/>
      <c r="S98" s="21"/>
    </row>
    <row r="99" spans="1:19" ht="15.75" customHeight="1" x14ac:dyDescent="0.3">
      <c r="A99" s="17" t="s">
        <v>5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9">
        <v>0</v>
      </c>
      <c r="L99" s="18">
        <v>0</v>
      </c>
      <c r="M99" s="18">
        <v>0</v>
      </c>
      <c r="N99" s="5"/>
      <c r="O99" s="18">
        <f t="shared" si="6"/>
        <v>0</v>
      </c>
      <c r="P99" s="18">
        <f t="shared" si="4"/>
        <v>0</v>
      </c>
      <c r="Q99" s="21">
        <v>0</v>
      </c>
      <c r="R99" s="21"/>
      <c r="S99" s="21"/>
    </row>
    <row r="100" spans="1:19" ht="15.75" customHeight="1" x14ac:dyDescent="0.3">
      <c r="A100" s="17" t="s">
        <v>6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9">
        <v>0</v>
      </c>
      <c r="L100" s="18">
        <v>0</v>
      </c>
      <c r="M100" s="18">
        <v>0</v>
      </c>
      <c r="N100" s="23"/>
      <c r="O100" s="18">
        <f t="shared" si="6"/>
        <v>0</v>
      </c>
      <c r="P100" s="18">
        <f t="shared" si="4"/>
        <v>0</v>
      </c>
      <c r="Q100" s="21">
        <v>0</v>
      </c>
      <c r="R100" s="21"/>
      <c r="S100" s="21"/>
    </row>
    <row r="101" spans="1:19" ht="15.75" customHeight="1" x14ac:dyDescent="0.3">
      <c r="A101" s="12" t="s">
        <v>10</v>
      </c>
      <c r="B101" s="13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4">
        <v>0</v>
      </c>
      <c r="L101" s="14">
        <v>0</v>
      </c>
      <c r="M101" s="13">
        <v>0</v>
      </c>
      <c r="N101" s="5"/>
      <c r="O101" s="13"/>
      <c r="P101" s="18"/>
      <c r="Q101" s="21"/>
      <c r="R101" s="21"/>
      <c r="S101" s="21"/>
    </row>
    <row r="102" spans="1:19" ht="15.75" customHeight="1" x14ac:dyDescent="0.3">
      <c r="A102" s="17" t="s">
        <v>4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9">
        <v>0</v>
      </c>
      <c r="L102" s="18">
        <v>0</v>
      </c>
      <c r="M102" s="18">
        <v>0</v>
      </c>
      <c r="N102" s="23"/>
      <c r="O102" s="18">
        <f>SUM(B102:M102)</f>
        <v>0</v>
      </c>
      <c r="P102" s="18">
        <f t="shared" si="4"/>
        <v>1222736.5</v>
      </c>
      <c r="Q102" s="21">
        <v>1222736.5</v>
      </c>
      <c r="R102" s="21"/>
      <c r="S102" s="21"/>
    </row>
    <row r="103" spans="1:19" ht="15.75" customHeight="1" x14ac:dyDescent="0.3">
      <c r="A103" s="17" t="s">
        <v>5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9">
        <v>0</v>
      </c>
      <c r="L103" s="18">
        <v>0</v>
      </c>
      <c r="M103" s="18">
        <v>0</v>
      </c>
      <c r="N103" s="5"/>
      <c r="O103" s="18">
        <f>SUM(B103:M103)</f>
        <v>0</v>
      </c>
      <c r="P103" s="18">
        <f t="shared" si="4"/>
        <v>566688.10000000009</v>
      </c>
      <c r="Q103" s="21">
        <v>566688.10000000009</v>
      </c>
      <c r="R103" s="21"/>
      <c r="S103" s="21"/>
    </row>
    <row r="104" spans="1:19" ht="15.75" customHeight="1" x14ac:dyDescent="0.3">
      <c r="A104" s="17" t="s">
        <v>6</v>
      </c>
      <c r="B104" s="18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9">
        <v>0</v>
      </c>
      <c r="L104" s="18">
        <v>0</v>
      </c>
      <c r="M104" s="18">
        <v>0</v>
      </c>
      <c r="N104" s="24"/>
      <c r="O104" s="18">
        <f>SUM(B104:M104)</f>
        <v>0</v>
      </c>
      <c r="P104" s="18">
        <f t="shared" si="4"/>
        <v>24454.73</v>
      </c>
      <c r="Q104" s="21">
        <v>24454.73</v>
      </c>
      <c r="R104" s="21"/>
      <c r="S104" s="21"/>
    </row>
    <row r="105" spans="1:19" ht="15.75" customHeight="1" x14ac:dyDescent="0.3">
      <c r="A105" s="26" t="s">
        <v>11</v>
      </c>
      <c r="B105" s="13">
        <v>4</v>
      </c>
      <c r="C105" s="13">
        <v>4</v>
      </c>
      <c r="D105" s="13">
        <v>4</v>
      </c>
      <c r="E105" s="13">
        <v>4</v>
      </c>
      <c r="F105" s="13">
        <v>4</v>
      </c>
      <c r="G105" s="13">
        <v>4</v>
      </c>
      <c r="H105" s="13">
        <v>4</v>
      </c>
      <c r="I105" s="13">
        <v>4</v>
      </c>
      <c r="J105" s="13">
        <v>4</v>
      </c>
      <c r="K105" s="13">
        <v>4</v>
      </c>
      <c r="L105" s="14">
        <v>4</v>
      </c>
      <c r="M105" s="13">
        <v>4</v>
      </c>
      <c r="N105" s="5"/>
      <c r="O105" s="13"/>
      <c r="P105" s="18"/>
      <c r="Q105" s="21"/>
      <c r="R105" s="21"/>
      <c r="S105" s="21"/>
    </row>
    <row r="106" spans="1:19" ht="15.75" customHeight="1" x14ac:dyDescent="0.3">
      <c r="A106" s="27" t="s">
        <v>4</v>
      </c>
      <c r="B106" s="18">
        <v>151543</v>
      </c>
      <c r="C106" s="18">
        <v>185343.5</v>
      </c>
      <c r="D106" s="18">
        <v>135645</v>
      </c>
      <c r="E106" s="18">
        <v>176586.5</v>
      </c>
      <c r="F106" s="18">
        <v>117219</v>
      </c>
      <c r="G106" s="18">
        <v>138530.5</v>
      </c>
      <c r="H106" s="18">
        <v>113899.5</v>
      </c>
      <c r="I106" s="18">
        <v>153397.5</v>
      </c>
      <c r="J106" s="18">
        <v>129322</v>
      </c>
      <c r="K106" s="18">
        <v>104758</v>
      </c>
      <c r="L106" s="18">
        <v>105983.5</v>
      </c>
      <c r="M106" s="18">
        <v>86712</v>
      </c>
      <c r="N106" s="5"/>
      <c r="O106" s="18">
        <f t="shared" ref="O106:O108" si="7">SUM(B106:M106)</f>
        <v>1598940</v>
      </c>
      <c r="P106" s="18">
        <f t="shared" si="4"/>
        <v>4704757.5599999996</v>
      </c>
      <c r="Q106" s="21">
        <v>3105817.5599999996</v>
      </c>
      <c r="R106" s="21"/>
      <c r="S106" s="21"/>
    </row>
    <row r="107" spans="1:19" ht="15.75" customHeight="1" x14ac:dyDescent="0.3">
      <c r="A107" s="17" t="s">
        <v>5</v>
      </c>
      <c r="B107" s="18">
        <v>21216.02</v>
      </c>
      <c r="C107" s="18">
        <v>25948.09</v>
      </c>
      <c r="D107" s="18">
        <v>18990.3</v>
      </c>
      <c r="E107" s="18">
        <v>24722.11</v>
      </c>
      <c r="F107" s="18">
        <v>16410.66</v>
      </c>
      <c r="G107" s="18">
        <v>19394.27</v>
      </c>
      <c r="H107" s="18">
        <v>15945.93</v>
      </c>
      <c r="I107" s="18">
        <v>21475.65</v>
      </c>
      <c r="J107" s="18">
        <v>18105.080000000002</v>
      </c>
      <c r="K107" s="18">
        <v>14666.119999999999</v>
      </c>
      <c r="L107" s="18">
        <v>14837.69</v>
      </c>
      <c r="M107" s="18">
        <v>12139.68</v>
      </c>
      <c r="N107" s="5"/>
      <c r="O107" s="18">
        <f t="shared" si="7"/>
        <v>223851.59999999998</v>
      </c>
      <c r="P107" s="18">
        <f t="shared" si="4"/>
        <v>658666.06999999995</v>
      </c>
      <c r="Q107" s="21">
        <v>434814.47</v>
      </c>
      <c r="R107" s="21"/>
      <c r="S107" s="21"/>
    </row>
    <row r="108" spans="1:19" ht="15.75" customHeight="1" x14ac:dyDescent="0.3">
      <c r="A108" s="27" t="s">
        <v>6</v>
      </c>
      <c r="B108" s="18">
        <v>3030.86</v>
      </c>
      <c r="C108" s="18">
        <v>3706.87</v>
      </c>
      <c r="D108" s="18">
        <v>2712.9</v>
      </c>
      <c r="E108" s="18">
        <v>3531.7299999999996</v>
      </c>
      <c r="F108" s="18">
        <v>2344.38</v>
      </c>
      <c r="G108" s="18">
        <v>2770.61</v>
      </c>
      <c r="H108" s="18">
        <v>2277.9899999999998</v>
      </c>
      <c r="I108" s="18">
        <v>3067.95</v>
      </c>
      <c r="J108" s="18">
        <v>2586.4399999999996</v>
      </c>
      <c r="K108" s="18">
        <v>2095.16</v>
      </c>
      <c r="L108" s="18">
        <v>2119.67</v>
      </c>
      <c r="M108" s="18">
        <v>1734.24</v>
      </c>
      <c r="N108" s="5"/>
      <c r="O108" s="18">
        <f t="shared" si="7"/>
        <v>31978.799999999999</v>
      </c>
      <c r="P108" s="18">
        <f t="shared" si="4"/>
        <v>94095.14</v>
      </c>
      <c r="Q108" s="21">
        <v>62116.340000000004</v>
      </c>
      <c r="R108" s="21"/>
      <c r="S108" s="21"/>
    </row>
    <row r="109" spans="1:19" ht="15.75" customHeight="1" x14ac:dyDescent="0.3">
      <c r="B109" s="13"/>
      <c r="C109" s="13"/>
      <c r="D109" s="13"/>
      <c r="E109" s="13"/>
      <c r="F109" s="13"/>
      <c r="G109" s="13"/>
      <c r="I109" s="13"/>
      <c r="J109" s="13"/>
      <c r="K109" s="14"/>
      <c r="L109" s="13"/>
      <c r="M109" s="13"/>
      <c r="N109" s="5"/>
      <c r="O109" s="13"/>
      <c r="P109" s="18"/>
      <c r="Q109" s="21"/>
      <c r="R109" s="21"/>
      <c r="S109" s="21"/>
    </row>
    <row r="110" spans="1:19" ht="15.75" customHeight="1" x14ac:dyDescent="0.3">
      <c r="A110" s="11" t="s">
        <v>49</v>
      </c>
      <c r="B110" s="18"/>
      <c r="C110" s="18"/>
      <c r="D110" s="18"/>
      <c r="E110" s="18"/>
      <c r="F110" s="18"/>
      <c r="G110" s="18"/>
      <c r="I110" s="18"/>
      <c r="J110" s="18"/>
      <c r="K110" s="19"/>
      <c r="L110" s="18"/>
      <c r="M110" s="18"/>
      <c r="N110" s="24"/>
      <c r="O110" s="18"/>
      <c r="P110" s="18"/>
      <c r="Q110" s="21"/>
      <c r="R110" s="21"/>
      <c r="S110" s="21"/>
    </row>
    <row r="111" spans="1:19" ht="15.75" customHeight="1" x14ac:dyDescent="0.3">
      <c r="A111" s="12" t="s">
        <v>3</v>
      </c>
      <c r="B111" s="13">
        <v>95</v>
      </c>
      <c r="C111" s="35">
        <v>95</v>
      </c>
      <c r="D111" s="13">
        <v>94</v>
      </c>
      <c r="E111" s="13">
        <v>94</v>
      </c>
      <c r="F111" s="13">
        <v>94</v>
      </c>
      <c r="G111" s="13">
        <v>94</v>
      </c>
      <c r="H111" s="13">
        <v>94</v>
      </c>
      <c r="I111" s="13">
        <v>93</v>
      </c>
      <c r="J111" s="13">
        <v>93</v>
      </c>
      <c r="K111" s="14">
        <v>93</v>
      </c>
      <c r="L111" s="13">
        <v>93</v>
      </c>
      <c r="M111" s="13">
        <v>93</v>
      </c>
      <c r="N111" s="5"/>
      <c r="O111" s="13"/>
      <c r="P111" s="18"/>
      <c r="Q111" s="21"/>
      <c r="R111" s="21"/>
      <c r="S111" s="21"/>
    </row>
    <row r="112" spans="1:19" ht="15.75" customHeight="1" x14ac:dyDescent="0.3">
      <c r="A112" s="17" t="s">
        <v>4</v>
      </c>
      <c r="B112" s="18">
        <v>3249636.7199999997</v>
      </c>
      <c r="C112" s="18">
        <v>3170459.37</v>
      </c>
      <c r="D112" s="18">
        <v>2811411.75</v>
      </c>
      <c r="E112" s="18">
        <v>3010492.8</v>
      </c>
      <c r="F112" s="18">
        <v>2801345.18</v>
      </c>
      <c r="G112" s="18">
        <v>2494005.12</v>
      </c>
      <c r="H112" s="18">
        <v>2270502.37</v>
      </c>
      <c r="I112" s="18">
        <v>2202082.75</v>
      </c>
      <c r="J112" s="18">
        <v>2149723.63</v>
      </c>
      <c r="K112" s="19">
        <v>2720923.45</v>
      </c>
      <c r="L112" s="18">
        <v>2989696.25</v>
      </c>
      <c r="M112" s="18">
        <v>1404670.53</v>
      </c>
      <c r="N112" s="22"/>
      <c r="O112" s="18">
        <f>SUM(B112:M112)</f>
        <v>31274949.920000002</v>
      </c>
      <c r="P112" s="18">
        <f t="shared" si="4"/>
        <v>381187362.25000006</v>
      </c>
      <c r="Q112" s="21">
        <v>349912412.33000004</v>
      </c>
      <c r="R112" s="21"/>
      <c r="S112" s="21"/>
    </row>
    <row r="113" spans="1:19" ht="15.75" customHeight="1" x14ac:dyDescent="0.3">
      <c r="A113" s="17" t="s">
        <v>5</v>
      </c>
      <c r="B113" s="18">
        <v>489768.89</v>
      </c>
      <c r="C113" s="18">
        <v>480116.66000000003</v>
      </c>
      <c r="D113" s="18">
        <v>421080.88</v>
      </c>
      <c r="E113" s="18">
        <v>461422.41</v>
      </c>
      <c r="F113" s="18">
        <v>416687.55</v>
      </c>
      <c r="G113" s="18">
        <v>377469.8</v>
      </c>
      <c r="H113" s="18">
        <v>341034.55</v>
      </c>
      <c r="I113" s="18">
        <v>327744.02</v>
      </c>
      <c r="J113" s="18">
        <v>329311.37</v>
      </c>
      <c r="K113" s="19">
        <v>407186.82</v>
      </c>
      <c r="L113" s="18">
        <v>435365.20999999996</v>
      </c>
      <c r="M113" s="18">
        <v>216366.4</v>
      </c>
      <c r="O113" s="18">
        <f>SUM(B113:M113)</f>
        <v>4703554.5600000005</v>
      </c>
      <c r="P113" s="18">
        <f t="shared" si="4"/>
        <v>52809375.460000001</v>
      </c>
      <c r="Q113" s="21">
        <v>48105820.899999999</v>
      </c>
      <c r="R113" s="21"/>
      <c r="S113" s="21"/>
    </row>
    <row r="114" spans="1:19" ht="15.75" customHeight="1" x14ac:dyDescent="0.3">
      <c r="A114" s="17" t="s">
        <v>6</v>
      </c>
      <c r="B114" s="18">
        <v>64992.740000000005</v>
      </c>
      <c r="C114" s="18">
        <v>63409.200000000004</v>
      </c>
      <c r="D114" s="18">
        <v>56228.25</v>
      </c>
      <c r="E114" s="18">
        <v>60209.869999999981</v>
      </c>
      <c r="F114" s="18">
        <v>56026.92</v>
      </c>
      <c r="G114" s="18">
        <v>49880.11</v>
      </c>
      <c r="H114" s="18">
        <v>45410.07</v>
      </c>
      <c r="I114" s="18">
        <v>44041.67</v>
      </c>
      <c r="J114" s="18">
        <v>42994.49</v>
      </c>
      <c r="K114" s="19">
        <v>54418.490000000005</v>
      </c>
      <c r="L114" s="18">
        <v>59793.93</v>
      </c>
      <c r="M114" s="18">
        <v>28093.420000000002</v>
      </c>
      <c r="O114" s="18">
        <f>SUM(B114:M114)</f>
        <v>625499.16</v>
      </c>
      <c r="P114" s="18">
        <f t="shared" si="4"/>
        <v>7623748.54</v>
      </c>
      <c r="Q114" s="21">
        <v>6998249.3799999999</v>
      </c>
      <c r="R114" s="21"/>
      <c r="S114" s="21"/>
    </row>
    <row r="115" spans="1:19" ht="15.75" customHeight="1" x14ac:dyDescent="0.3">
      <c r="A115" s="12" t="s">
        <v>7</v>
      </c>
      <c r="B115" s="13">
        <v>14</v>
      </c>
      <c r="C115" s="13">
        <v>14</v>
      </c>
      <c r="D115" s="13">
        <v>14</v>
      </c>
      <c r="E115" s="13">
        <v>14</v>
      </c>
      <c r="F115" s="13">
        <v>14</v>
      </c>
      <c r="G115" s="13">
        <v>14</v>
      </c>
      <c r="H115" s="13">
        <v>14</v>
      </c>
      <c r="I115" s="13">
        <v>14</v>
      </c>
      <c r="J115" s="13">
        <v>14</v>
      </c>
      <c r="K115" s="14">
        <v>14</v>
      </c>
      <c r="L115" s="13">
        <v>14</v>
      </c>
      <c r="M115" s="13">
        <v>14</v>
      </c>
      <c r="O115" s="13"/>
      <c r="P115" s="18"/>
      <c r="Q115" s="21"/>
      <c r="R115" s="21"/>
      <c r="S115" s="21"/>
    </row>
    <row r="116" spans="1:19" ht="15.75" customHeight="1" x14ac:dyDescent="0.3">
      <c r="A116" s="17" t="s">
        <v>4</v>
      </c>
      <c r="B116" s="18">
        <v>84467</v>
      </c>
      <c r="C116" s="18">
        <v>88028</v>
      </c>
      <c r="D116" s="18">
        <v>73414</v>
      </c>
      <c r="E116" s="18">
        <v>81881</v>
      </c>
      <c r="F116" s="18">
        <v>71359</v>
      </c>
      <c r="G116" s="18">
        <v>63353</v>
      </c>
      <c r="H116" s="18">
        <v>53779</v>
      </c>
      <c r="I116" s="18">
        <v>61680</v>
      </c>
      <c r="J116" s="18">
        <v>63038</v>
      </c>
      <c r="K116" s="19">
        <v>61204</v>
      </c>
      <c r="L116" s="18">
        <v>52256</v>
      </c>
      <c r="M116" s="18">
        <v>48758</v>
      </c>
      <c r="O116" s="18">
        <f>SUM(B116:M116)</f>
        <v>803217</v>
      </c>
      <c r="P116" s="18">
        <f t="shared" si="4"/>
        <v>25559837.780000001</v>
      </c>
      <c r="Q116" s="21">
        <v>24756620.780000001</v>
      </c>
      <c r="R116" s="21"/>
      <c r="S116" s="21"/>
    </row>
    <row r="117" spans="1:19" ht="15.75" customHeight="1" x14ac:dyDescent="0.3">
      <c r="A117" s="17" t="s">
        <v>5</v>
      </c>
      <c r="B117" s="18">
        <v>11825.380000000001</v>
      </c>
      <c r="C117" s="18">
        <v>12323.920000000002</v>
      </c>
      <c r="D117" s="18">
        <v>10277.960000000001</v>
      </c>
      <c r="E117" s="18">
        <v>11463.34</v>
      </c>
      <c r="F117" s="18">
        <v>9990.26</v>
      </c>
      <c r="G117" s="18">
        <v>8869.4199999999983</v>
      </c>
      <c r="H117" s="18">
        <v>7529.06</v>
      </c>
      <c r="I117" s="18">
        <v>8635.1999999999989</v>
      </c>
      <c r="J117" s="18">
        <v>8825.3200000000015</v>
      </c>
      <c r="K117" s="19">
        <v>8568.5600000000013</v>
      </c>
      <c r="L117" s="18">
        <v>7315.84</v>
      </c>
      <c r="M117" s="18">
        <v>6826.12</v>
      </c>
      <c r="O117" s="18">
        <f>SUM(B117:M117)</f>
        <v>112450.38</v>
      </c>
      <c r="P117" s="18">
        <f t="shared" si="4"/>
        <v>3380719.52</v>
      </c>
      <c r="Q117" s="21">
        <v>3268269.14</v>
      </c>
      <c r="R117" s="21"/>
      <c r="S117" s="21"/>
    </row>
    <row r="118" spans="1:19" ht="15.75" customHeight="1" x14ac:dyDescent="0.3">
      <c r="A118" s="17" t="s">
        <v>6</v>
      </c>
      <c r="B118" s="18">
        <v>1689.3400000000001</v>
      </c>
      <c r="C118" s="18">
        <v>1760.5599999999997</v>
      </c>
      <c r="D118" s="18">
        <v>1468.2800000000002</v>
      </c>
      <c r="E118" s="18">
        <v>1637.62</v>
      </c>
      <c r="F118" s="18">
        <v>1427.1799999999998</v>
      </c>
      <c r="G118" s="18">
        <v>1267.06</v>
      </c>
      <c r="H118" s="18">
        <v>1075.58</v>
      </c>
      <c r="I118" s="18">
        <v>1233.5999999999999</v>
      </c>
      <c r="J118" s="18">
        <v>1260.76</v>
      </c>
      <c r="K118" s="19">
        <v>1224.08</v>
      </c>
      <c r="L118" s="18">
        <v>1045.1199999999999</v>
      </c>
      <c r="M118" s="18">
        <v>975.16000000000008</v>
      </c>
      <c r="O118" s="18">
        <f>SUM(B118:M118)</f>
        <v>16064.34</v>
      </c>
      <c r="P118" s="18">
        <f t="shared" si="4"/>
        <v>511196.77</v>
      </c>
      <c r="Q118" s="21">
        <v>495132.43</v>
      </c>
      <c r="R118" s="21"/>
      <c r="S118" s="21"/>
    </row>
    <row r="119" spans="1:19" ht="15.75" customHeight="1" x14ac:dyDescent="0.3">
      <c r="A119" s="12" t="s">
        <v>8</v>
      </c>
      <c r="B119" s="13">
        <v>68</v>
      </c>
      <c r="C119" s="13">
        <v>68</v>
      </c>
      <c r="D119" s="13">
        <v>68</v>
      </c>
      <c r="E119" s="13">
        <v>68</v>
      </c>
      <c r="F119" s="13">
        <v>68</v>
      </c>
      <c r="G119" s="13">
        <v>68</v>
      </c>
      <c r="H119" s="13">
        <v>68</v>
      </c>
      <c r="I119" s="13">
        <v>68</v>
      </c>
      <c r="J119" s="13">
        <v>68</v>
      </c>
      <c r="K119" s="14">
        <v>68</v>
      </c>
      <c r="L119" s="13">
        <v>68</v>
      </c>
      <c r="M119" s="13">
        <v>68</v>
      </c>
      <c r="O119" s="13"/>
      <c r="P119" s="18"/>
      <c r="Q119" s="21"/>
      <c r="R119" s="21"/>
      <c r="S119" s="21"/>
    </row>
    <row r="120" spans="1:19" ht="15.75" customHeight="1" x14ac:dyDescent="0.3">
      <c r="A120" s="17" t="s">
        <v>4</v>
      </c>
      <c r="B120" s="18">
        <v>3029314.7199999997</v>
      </c>
      <c r="C120" s="18">
        <v>2914324.87</v>
      </c>
      <c r="D120" s="18">
        <v>2637783.25</v>
      </c>
      <c r="E120" s="18">
        <v>2756326.8</v>
      </c>
      <c r="F120" s="18">
        <v>2640011.1800000002</v>
      </c>
      <c r="G120" s="18">
        <v>2339942.62</v>
      </c>
      <c r="H120" s="18">
        <v>2114228.37</v>
      </c>
      <c r="I120" s="18">
        <v>2052960.25</v>
      </c>
      <c r="J120" s="18">
        <v>1966035.63</v>
      </c>
      <c r="K120" s="19">
        <v>2528855.9500000002</v>
      </c>
      <c r="L120" s="18">
        <v>2852373.25</v>
      </c>
      <c r="M120" s="18">
        <v>1272547.53</v>
      </c>
      <c r="O120" s="18">
        <f t="shared" ref="O120:O126" si="8">SUM(B120:M120)</f>
        <v>29104704.420000002</v>
      </c>
      <c r="P120" s="18">
        <f t="shared" si="4"/>
        <v>348025287.06</v>
      </c>
      <c r="Q120" s="21">
        <v>318920582.63999999</v>
      </c>
      <c r="R120" s="21"/>
      <c r="S120" s="21"/>
    </row>
    <row r="121" spans="1:19" ht="15.75" customHeight="1" x14ac:dyDescent="0.3">
      <c r="A121" s="17" t="s">
        <v>5</v>
      </c>
      <c r="B121" s="18">
        <v>424104.07</v>
      </c>
      <c r="C121" s="18">
        <v>408005.5</v>
      </c>
      <c r="D121" s="18">
        <v>369289.67000000004</v>
      </c>
      <c r="E121" s="18">
        <v>385885.77</v>
      </c>
      <c r="F121" s="18">
        <v>369601.58</v>
      </c>
      <c r="G121" s="18">
        <v>327591.96999999997</v>
      </c>
      <c r="H121" s="18">
        <v>295991.98999999993</v>
      </c>
      <c r="I121" s="18">
        <v>287414.45</v>
      </c>
      <c r="J121" s="18">
        <v>275245.00000000006</v>
      </c>
      <c r="K121" s="19">
        <v>354039.85000000003</v>
      </c>
      <c r="L121" s="18">
        <v>399332.26</v>
      </c>
      <c r="M121" s="18">
        <v>178156.66</v>
      </c>
      <c r="O121" s="18">
        <f t="shared" si="8"/>
        <v>4074658.7700000005</v>
      </c>
      <c r="P121" s="18">
        <f t="shared" si="4"/>
        <v>46357893.420000009</v>
      </c>
      <c r="Q121" s="21">
        <v>42283234.650000006</v>
      </c>
      <c r="R121" s="21"/>
      <c r="S121" s="21"/>
    </row>
    <row r="122" spans="1:19" ht="15.75" customHeight="1" x14ac:dyDescent="0.3">
      <c r="A122" s="17" t="s">
        <v>6</v>
      </c>
      <c r="B122" s="18">
        <v>60586.299999999996</v>
      </c>
      <c r="C122" s="18">
        <v>58286.51</v>
      </c>
      <c r="D122" s="18">
        <v>52755.68</v>
      </c>
      <c r="E122" s="18">
        <v>55126.55</v>
      </c>
      <c r="F122" s="18">
        <v>52800.240000000005</v>
      </c>
      <c r="G122" s="18">
        <v>46798.86</v>
      </c>
      <c r="H122" s="18">
        <v>42284.590000000004</v>
      </c>
      <c r="I122" s="18">
        <v>41059.22</v>
      </c>
      <c r="J122" s="18">
        <v>39320.729999999996</v>
      </c>
      <c r="K122" s="19">
        <v>50577.14</v>
      </c>
      <c r="L122" s="18">
        <v>57047.47</v>
      </c>
      <c r="M122" s="18">
        <v>25450.960000000003</v>
      </c>
      <c r="O122" s="18">
        <f t="shared" si="8"/>
        <v>582094.24999999988</v>
      </c>
      <c r="P122" s="18">
        <f t="shared" si="4"/>
        <v>6960507.0299999993</v>
      </c>
      <c r="Q122" s="21">
        <v>6378412.7799999993</v>
      </c>
      <c r="R122" s="21"/>
      <c r="S122" s="21"/>
    </row>
    <row r="123" spans="1:19" ht="15.75" customHeight="1" x14ac:dyDescent="0.3">
      <c r="A123" s="12" t="s">
        <v>9</v>
      </c>
      <c r="B123" s="13">
        <v>0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4">
        <v>0</v>
      </c>
      <c r="L123" s="14">
        <v>0</v>
      </c>
      <c r="M123" s="13">
        <v>0</v>
      </c>
      <c r="O123" s="13"/>
      <c r="P123" s="18"/>
      <c r="Q123" s="21"/>
      <c r="R123" s="21"/>
      <c r="S123" s="21"/>
    </row>
    <row r="124" spans="1:19" ht="15.75" customHeight="1" x14ac:dyDescent="0.3">
      <c r="A124" s="17" t="s">
        <v>4</v>
      </c>
      <c r="B124" s="18">
        <v>0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9">
        <v>0</v>
      </c>
      <c r="L124" s="18">
        <v>0</v>
      </c>
      <c r="M124" s="18">
        <v>0</v>
      </c>
      <c r="O124" s="18">
        <f t="shared" si="8"/>
        <v>0</v>
      </c>
      <c r="P124" s="18">
        <f t="shared" si="4"/>
        <v>0</v>
      </c>
      <c r="Q124" s="21">
        <v>0</v>
      </c>
      <c r="R124" s="21"/>
      <c r="S124" s="21"/>
    </row>
    <row r="125" spans="1:19" ht="15.75" customHeight="1" x14ac:dyDescent="0.3">
      <c r="A125" s="17" t="s">
        <v>5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9">
        <v>0</v>
      </c>
      <c r="L125" s="18">
        <v>0</v>
      </c>
      <c r="M125" s="18">
        <v>0</v>
      </c>
      <c r="O125" s="18">
        <f t="shared" si="8"/>
        <v>0</v>
      </c>
      <c r="P125" s="18">
        <f t="shared" si="4"/>
        <v>0</v>
      </c>
      <c r="Q125" s="21">
        <v>0</v>
      </c>
      <c r="R125" s="21"/>
      <c r="S125" s="21"/>
    </row>
    <row r="126" spans="1:19" ht="15.75" customHeight="1" x14ac:dyDescent="0.3">
      <c r="A126" s="17" t="s">
        <v>6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9">
        <v>0</v>
      </c>
      <c r="L126" s="18">
        <v>0</v>
      </c>
      <c r="M126" s="18">
        <v>0</v>
      </c>
      <c r="O126" s="18">
        <f t="shared" si="8"/>
        <v>0</v>
      </c>
      <c r="P126" s="18">
        <f t="shared" si="4"/>
        <v>0</v>
      </c>
      <c r="Q126" s="21">
        <v>0</v>
      </c>
      <c r="R126" s="21"/>
      <c r="S126" s="21"/>
    </row>
    <row r="127" spans="1:19" ht="15.75" customHeight="1" x14ac:dyDescent="0.3">
      <c r="A127" s="12" t="s">
        <v>10</v>
      </c>
      <c r="B127" s="13">
        <v>9</v>
      </c>
      <c r="C127" s="13">
        <v>9</v>
      </c>
      <c r="D127" s="13">
        <v>8</v>
      </c>
      <c r="E127" s="13">
        <v>8</v>
      </c>
      <c r="F127" s="13">
        <v>8</v>
      </c>
      <c r="G127" s="13">
        <v>8</v>
      </c>
      <c r="H127" s="13">
        <v>8</v>
      </c>
      <c r="I127" s="13">
        <v>8</v>
      </c>
      <c r="J127" s="13">
        <v>8</v>
      </c>
      <c r="K127" s="14">
        <v>8</v>
      </c>
      <c r="L127" s="13">
        <v>8</v>
      </c>
      <c r="M127" s="13">
        <v>8</v>
      </c>
      <c r="O127" s="13"/>
      <c r="P127" s="18"/>
      <c r="Q127" s="21"/>
      <c r="R127" s="21"/>
      <c r="S127" s="21"/>
    </row>
    <row r="128" spans="1:19" ht="15.75" customHeight="1" x14ac:dyDescent="0.3">
      <c r="A128" s="17" t="s">
        <v>4</v>
      </c>
      <c r="B128" s="18">
        <v>102411</v>
      </c>
      <c r="C128" s="18">
        <v>106624.5</v>
      </c>
      <c r="D128" s="18">
        <v>80833</v>
      </c>
      <c r="E128" s="18">
        <v>117510</v>
      </c>
      <c r="F128" s="18">
        <v>72056.5</v>
      </c>
      <c r="G128" s="18">
        <v>83262</v>
      </c>
      <c r="H128" s="18">
        <v>68130</v>
      </c>
      <c r="I128" s="18">
        <v>57213</v>
      </c>
      <c r="J128" s="18">
        <v>83382.5</v>
      </c>
      <c r="K128" s="19">
        <v>77228</v>
      </c>
      <c r="L128" s="18">
        <v>49434.5</v>
      </c>
      <c r="M128" s="18">
        <v>57978</v>
      </c>
      <c r="O128" s="18">
        <f>SUM(B128:M128)</f>
        <v>956063</v>
      </c>
      <c r="P128" s="18">
        <f t="shared" si="4"/>
        <v>5955725.0599999996</v>
      </c>
      <c r="Q128" s="21">
        <v>4999662.0599999996</v>
      </c>
      <c r="R128" s="21"/>
      <c r="S128" s="21"/>
    </row>
    <row r="129" spans="1:19" ht="15.75" customHeight="1" x14ac:dyDescent="0.3">
      <c r="A129" s="17" t="s">
        <v>5</v>
      </c>
      <c r="B129" s="18">
        <v>49157.279999999999</v>
      </c>
      <c r="C129" s="18">
        <v>51179.759999999995</v>
      </c>
      <c r="D129" s="18">
        <v>38799.839999999997</v>
      </c>
      <c r="E129" s="18">
        <v>56404.800000000003</v>
      </c>
      <c r="F129" s="18">
        <v>34587.120000000003</v>
      </c>
      <c r="G129" s="18">
        <v>39965.759999999995</v>
      </c>
      <c r="H129" s="18">
        <v>32702.399999999998</v>
      </c>
      <c r="I129" s="18">
        <v>27462.240000000002</v>
      </c>
      <c r="J129" s="18">
        <v>40023.599999999999</v>
      </c>
      <c r="K129" s="19">
        <v>37069.440000000002</v>
      </c>
      <c r="L129" s="18">
        <v>23728.560000000001</v>
      </c>
      <c r="M129" s="18">
        <v>27829.440000000002</v>
      </c>
      <c r="O129" s="18">
        <f>SUM(B129:M129)</f>
        <v>458910.24</v>
      </c>
      <c r="P129" s="18">
        <f t="shared" si="4"/>
        <v>2840250.71</v>
      </c>
      <c r="Q129" s="21">
        <v>2381340.4699999997</v>
      </c>
      <c r="R129" s="21"/>
      <c r="S129" s="21"/>
    </row>
    <row r="130" spans="1:19" ht="15.75" customHeight="1" x14ac:dyDescent="0.3">
      <c r="A130" s="17" t="s">
        <v>6</v>
      </c>
      <c r="B130" s="18">
        <v>2048.2200000000003</v>
      </c>
      <c r="C130" s="18">
        <v>2132.4899999999998</v>
      </c>
      <c r="D130" s="18">
        <v>1616.66</v>
      </c>
      <c r="E130" s="18">
        <v>2350.1999999999998</v>
      </c>
      <c r="F130" s="18">
        <v>1441.1299999999999</v>
      </c>
      <c r="G130" s="18">
        <v>1665.2399999999998</v>
      </c>
      <c r="H130" s="18">
        <v>1362.6</v>
      </c>
      <c r="I130" s="18">
        <v>1144.2600000000002</v>
      </c>
      <c r="J130" s="18">
        <v>1667.65</v>
      </c>
      <c r="K130" s="19">
        <v>1544.56</v>
      </c>
      <c r="L130" s="18">
        <v>988.68999999999983</v>
      </c>
      <c r="M130" s="18">
        <v>1159.5600000000002</v>
      </c>
      <c r="O130" s="18">
        <f>SUM(B130:M130)</f>
        <v>19121.259999999998</v>
      </c>
      <c r="P130" s="18">
        <f t="shared" si="4"/>
        <v>119114.49999999999</v>
      </c>
      <c r="Q130" s="21">
        <v>99993.239999999991</v>
      </c>
      <c r="R130" s="21"/>
      <c r="S130" s="21"/>
    </row>
    <row r="131" spans="1:19" ht="15.75" customHeight="1" x14ac:dyDescent="0.3">
      <c r="A131" s="26" t="s">
        <v>11</v>
      </c>
      <c r="B131" s="13">
        <v>4</v>
      </c>
      <c r="C131" s="13">
        <v>4</v>
      </c>
      <c r="D131" s="13">
        <v>4</v>
      </c>
      <c r="E131" s="13">
        <v>4</v>
      </c>
      <c r="F131" s="13">
        <v>4</v>
      </c>
      <c r="G131" s="13">
        <v>4</v>
      </c>
      <c r="H131" s="13">
        <v>4</v>
      </c>
      <c r="I131" s="13">
        <v>3</v>
      </c>
      <c r="J131" s="13">
        <v>3</v>
      </c>
      <c r="K131" s="13">
        <v>3</v>
      </c>
      <c r="L131" s="13">
        <v>3</v>
      </c>
      <c r="M131" s="13">
        <v>3</v>
      </c>
      <c r="O131" s="18"/>
      <c r="P131" s="18"/>
      <c r="Q131" s="21"/>
      <c r="R131" s="21"/>
      <c r="S131" s="21"/>
    </row>
    <row r="132" spans="1:19" ht="15.75" customHeight="1" x14ac:dyDescent="0.3">
      <c r="A132" s="27" t="s">
        <v>4</v>
      </c>
      <c r="B132" s="18">
        <v>33444</v>
      </c>
      <c r="C132" s="18">
        <v>61482</v>
      </c>
      <c r="D132" s="18">
        <v>19381.5</v>
      </c>
      <c r="E132" s="18">
        <v>54775</v>
      </c>
      <c r="F132" s="18">
        <v>17918.5</v>
      </c>
      <c r="G132" s="18">
        <v>7447.5</v>
      </c>
      <c r="H132" s="18">
        <v>34365</v>
      </c>
      <c r="I132" s="18">
        <v>30229.5</v>
      </c>
      <c r="J132" s="18">
        <v>37267.5</v>
      </c>
      <c r="K132" s="18">
        <v>53635.5</v>
      </c>
      <c r="L132" s="18">
        <v>35632.5</v>
      </c>
      <c r="M132" s="32">
        <v>25387</v>
      </c>
      <c r="O132" s="18">
        <f t="shared" ref="O132:O134" si="9">SUM(B132:M132)</f>
        <v>410965.5</v>
      </c>
      <c r="P132" s="18">
        <f t="shared" si="4"/>
        <v>1646512.35</v>
      </c>
      <c r="Q132" s="21">
        <v>1235546.8500000001</v>
      </c>
      <c r="R132" s="21"/>
      <c r="S132" s="21"/>
    </row>
    <row r="133" spans="1:19" ht="15.75" customHeight="1" x14ac:dyDescent="0.3">
      <c r="A133" s="17" t="s">
        <v>5</v>
      </c>
      <c r="B133" s="18">
        <v>4682.16</v>
      </c>
      <c r="C133" s="18">
        <v>8607.48</v>
      </c>
      <c r="D133" s="18">
        <v>2713.41</v>
      </c>
      <c r="E133" s="18">
        <v>7668.5</v>
      </c>
      <c r="F133" s="18">
        <v>2508.59</v>
      </c>
      <c r="G133" s="18">
        <v>1042.6500000000001</v>
      </c>
      <c r="H133" s="18">
        <v>4811.1000000000004</v>
      </c>
      <c r="I133" s="18">
        <v>4232.13</v>
      </c>
      <c r="J133" s="18">
        <v>5217.45</v>
      </c>
      <c r="K133" s="18">
        <v>7508.9699999999993</v>
      </c>
      <c r="L133" s="18">
        <v>4988.5499999999993</v>
      </c>
      <c r="M133" s="32">
        <v>3554.1800000000003</v>
      </c>
      <c r="O133" s="18">
        <f t="shared" si="9"/>
        <v>57535.169999999991</v>
      </c>
      <c r="P133" s="18">
        <f t="shared" si="4"/>
        <v>230511.81</v>
      </c>
      <c r="Q133" s="21">
        <v>172976.64000000001</v>
      </c>
      <c r="R133" s="21"/>
      <c r="S133" s="21"/>
    </row>
    <row r="134" spans="1:19" ht="15.75" customHeight="1" x14ac:dyDescent="0.3">
      <c r="A134" s="27" t="s">
        <v>6</v>
      </c>
      <c r="B134" s="18">
        <v>668.88000000000011</v>
      </c>
      <c r="C134" s="18">
        <v>1229.6399999999999</v>
      </c>
      <c r="D134" s="18">
        <v>387.63</v>
      </c>
      <c r="E134" s="18">
        <v>1095.5</v>
      </c>
      <c r="F134" s="18">
        <v>358.37</v>
      </c>
      <c r="G134" s="18">
        <v>148.94999999999999</v>
      </c>
      <c r="H134" s="18">
        <v>687.3</v>
      </c>
      <c r="I134" s="18">
        <v>604.59</v>
      </c>
      <c r="J134" s="18">
        <v>745.35</v>
      </c>
      <c r="K134" s="18">
        <v>1072.71</v>
      </c>
      <c r="L134" s="18">
        <v>712.65</v>
      </c>
      <c r="M134" s="32">
        <v>507.74</v>
      </c>
      <c r="O134" s="18">
        <f t="shared" si="9"/>
        <v>8219.31</v>
      </c>
      <c r="P134" s="18">
        <f t="shared" si="4"/>
        <v>32930.269999999997</v>
      </c>
      <c r="Q134" s="21">
        <v>24710.959999999999</v>
      </c>
      <c r="R134" s="21"/>
      <c r="S134" s="21"/>
    </row>
    <row r="135" spans="1:19" ht="15.75" customHeight="1" x14ac:dyDescent="0.3">
      <c r="B135" s="18"/>
      <c r="C135" s="18"/>
      <c r="D135" s="18"/>
      <c r="E135" s="18"/>
      <c r="F135" s="18"/>
      <c r="G135" s="18"/>
      <c r="I135" s="18"/>
      <c r="J135" s="18"/>
      <c r="K135" s="19"/>
      <c r="L135" s="19"/>
      <c r="M135" s="18"/>
      <c r="O135" s="18"/>
      <c r="P135" s="18"/>
      <c r="Q135" s="21"/>
      <c r="R135" s="21"/>
      <c r="S135" s="21"/>
    </row>
    <row r="136" spans="1:19" ht="15.75" customHeight="1" x14ac:dyDescent="0.3">
      <c r="A136" s="11" t="s">
        <v>15</v>
      </c>
      <c r="B136" s="13"/>
      <c r="C136" s="13"/>
      <c r="D136" s="13"/>
      <c r="E136" s="13"/>
      <c r="F136" s="13"/>
      <c r="G136" s="13"/>
      <c r="I136" s="13"/>
      <c r="J136" s="13"/>
      <c r="K136" s="14"/>
      <c r="L136" s="13"/>
      <c r="M136" s="13"/>
      <c r="O136" s="13"/>
      <c r="P136" s="18"/>
      <c r="Q136" s="21"/>
      <c r="R136" s="21"/>
      <c r="S136" s="21"/>
    </row>
    <row r="137" spans="1:19" ht="15.75" customHeight="1" x14ac:dyDescent="0.3">
      <c r="A137" s="12" t="s">
        <v>3</v>
      </c>
      <c r="B137" s="13">
        <v>84</v>
      </c>
      <c r="C137" s="35">
        <v>84</v>
      </c>
      <c r="D137" s="13">
        <v>84</v>
      </c>
      <c r="E137" s="13">
        <v>84</v>
      </c>
      <c r="F137" s="13">
        <v>84</v>
      </c>
      <c r="G137" s="13">
        <v>84</v>
      </c>
      <c r="H137" s="13">
        <v>84</v>
      </c>
      <c r="I137" s="13">
        <v>84</v>
      </c>
      <c r="J137" s="13">
        <v>84</v>
      </c>
      <c r="K137" s="14">
        <v>84</v>
      </c>
      <c r="L137" s="13">
        <v>84</v>
      </c>
      <c r="M137" s="13">
        <v>84</v>
      </c>
      <c r="O137" s="13"/>
      <c r="P137" s="18"/>
      <c r="Q137" s="21"/>
      <c r="R137" s="21"/>
      <c r="S137" s="21"/>
    </row>
    <row r="138" spans="1:19" ht="15.75" customHeight="1" x14ac:dyDescent="0.3">
      <c r="A138" s="17" t="s">
        <v>4</v>
      </c>
      <c r="B138" s="18">
        <v>4563944.78</v>
      </c>
      <c r="C138" s="18">
        <v>4359002.5200000005</v>
      </c>
      <c r="D138" s="18">
        <v>3447810.41</v>
      </c>
      <c r="E138" s="18">
        <v>3741880.09</v>
      </c>
      <c r="F138" s="18">
        <v>3801528.64</v>
      </c>
      <c r="G138" s="18">
        <v>3214343.73</v>
      </c>
      <c r="H138" s="18">
        <v>2909198.17</v>
      </c>
      <c r="I138" s="18">
        <v>3205813.88</v>
      </c>
      <c r="J138" s="18">
        <v>3553194.4</v>
      </c>
      <c r="K138" s="19">
        <v>2956732.08</v>
      </c>
      <c r="L138" s="18">
        <v>3084612.09</v>
      </c>
      <c r="M138" s="18">
        <v>3229950.09</v>
      </c>
      <c r="O138" s="18">
        <f>SUM(B138:M138)</f>
        <v>42068010.88000001</v>
      </c>
      <c r="P138" s="18">
        <f t="shared" ref="P138:P200" si="10">O138+Q138</f>
        <v>491148622.5</v>
      </c>
      <c r="Q138" s="21">
        <v>449080611.62</v>
      </c>
      <c r="R138" s="21"/>
      <c r="S138" s="21"/>
    </row>
    <row r="139" spans="1:19" ht="15.75" customHeight="1" x14ac:dyDescent="0.3">
      <c r="A139" s="17" t="s">
        <v>5</v>
      </c>
      <c r="B139" s="18">
        <v>638952.29</v>
      </c>
      <c r="C139" s="18">
        <v>610260.37</v>
      </c>
      <c r="D139" s="18">
        <v>482693.44999999995</v>
      </c>
      <c r="E139" s="18">
        <v>523863.19999999995</v>
      </c>
      <c r="F139" s="18">
        <v>532214</v>
      </c>
      <c r="G139" s="18">
        <v>450008.13</v>
      </c>
      <c r="H139" s="18">
        <v>407287.73000000004</v>
      </c>
      <c r="I139" s="18">
        <v>448813.95</v>
      </c>
      <c r="J139" s="18">
        <v>497447.22000000003</v>
      </c>
      <c r="K139" s="19">
        <v>413942.49</v>
      </c>
      <c r="L139" s="18">
        <v>431845.72</v>
      </c>
      <c r="M139" s="18">
        <v>452193.01</v>
      </c>
      <c r="O139" s="18">
        <f>SUM(B139:M139)</f>
        <v>5889521.5599999996</v>
      </c>
      <c r="P139" s="18">
        <f t="shared" si="10"/>
        <v>66131656.32</v>
      </c>
      <c r="Q139" s="21">
        <v>60242134.759999998</v>
      </c>
      <c r="R139" s="21"/>
      <c r="S139" s="21"/>
    </row>
    <row r="140" spans="1:19" ht="15.75" customHeight="1" x14ac:dyDescent="0.3">
      <c r="A140" s="17" t="s">
        <v>6</v>
      </c>
      <c r="B140" s="18">
        <v>91278.91</v>
      </c>
      <c r="C140" s="18">
        <v>87180.06</v>
      </c>
      <c r="D140" s="18">
        <v>68956.209999999992</v>
      </c>
      <c r="E140" s="18">
        <v>74837.62</v>
      </c>
      <c r="F140" s="18">
        <v>76030.559999999998</v>
      </c>
      <c r="G140" s="18">
        <v>64286.87</v>
      </c>
      <c r="H140" s="18">
        <v>58183.97</v>
      </c>
      <c r="I140" s="18">
        <v>64116.279999999992</v>
      </c>
      <c r="J140" s="18">
        <v>71063.89</v>
      </c>
      <c r="K140" s="19">
        <v>59134.63</v>
      </c>
      <c r="L140" s="18">
        <v>61692.27</v>
      </c>
      <c r="M140" s="18">
        <v>64599</v>
      </c>
      <c r="O140" s="18">
        <f>SUM(B140:M140)</f>
        <v>841360.27</v>
      </c>
      <c r="P140" s="18">
        <f t="shared" si="10"/>
        <v>9822973.2400000002</v>
      </c>
      <c r="Q140" s="21">
        <v>8981612.9700000007</v>
      </c>
      <c r="R140" s="21"/>
      <c r="S140" s="21"/>
    </row>
    <row r="141" spans="1:19" ht="15.75" customHeight="1" x14ac:dyDescent="0.3">
      <c r="A141" s="12" t="s">
        <v>7</v>
      </c>
      <c r="B141" s="13">
        <v>12</v>
      </c>
      <c r="C141" s="13">
        <v>12</v>
      </c>
      <c r="D141" s="13">
        <v>12</v>
      </c>
      <c r="E141" s="13">
        <v>12</v>
      </c>
      <c r="F141" s="13">
        <v>12</v>
      </c>
      <c r="G141" s="13">
        <v>12</v>
      </c>
      <c r="H141" s="13">
        <v>12</v>
      </c>
      <c r="I141" s="13">
        <v>12</v>
      </c>
      <c r="J141" s="13">
        <v>12</v>
      </c>
      <c r="K141" s="14">
        <v>12</v>
      </c>
      <c r="L141" s="13">
        <v>12</v>
      </c>
      <c r="M141" s="13">
        <v>12</v>
      </c>
      <c r="O141" s="13"/>
      <c r="P141" s="18"/>
      <c r="Q141" s="21"/>
      <c r="R141" s="21"/>
      <c r="S141" s="21"/>
    </row>
    <row r="142" spans="1:19" ht="15.75" customHeight="1" x14ac:dyDescent="0.3">
      <c r="A142" s="17" t="s">
        <v>4</v>
      </c>
      <c r="B142" s="18">
        <v>257610</v>
      </c>
      <c r="C142" s="18">
        <v>255576</v>
      </c>
      <c r="D142" s="18">
        <v>218463</v>
      </c>
      <c r="E142" s="18">
        <v>202937</v>
      </c>
      <c r="F142" s="18">
        <v>172341</v>
      </c>
      <c r="G142" s="18">
        <v>127128</v>
      </c>
      <c r="H142" s="18">
        <v>114970</v>
      </c>
      <c r="I142" s="18">
        <v>123664</v>
      </c>
      <c r="J142" s="18">
        <v>125034</v>
      </c>
      <c r="K142" s="19">
        <v>128485.72</v>
      </c>
      <c r="L142" s="18">
        <v>103403</v>
      </c>
      <c r="M142" s="18">
        <v>108059.1</v>
      </c>
      <c r="O142" s="18">
        <f>SUM(B142:M142)</f>
        <v>1937670.82</v>
      </c>
      <c r="P142" s="18">
        <f t="shared" si="10"/>
        <v>20637250.73</v>
      </c>
      <c r="Q142" s="21">
        <v>18699579.91</v>
      </c>
      <c r="R142" s="21"/>
      <c r="S142" s="21"/>
    </row>
    <row r="143" spans="1:19" ht="15.75" customHeight="1" x14ac:dyDescent="0.3">
      <c r="A143" s="17" t="s">
        <v>5</v>
      </c>
      <c r="B143" s="18">
        <v>36065.399999999994</v>
      </c>
      <c r="C143" s="18">
        <v>35780.639999999999</v>
      </c>
      <c r="D143" s="18">
        <v>30584.82</v>
      </c>
      <c r="E143" s="18">
        <v>28411.18</v>
      </c>
      <c r="F143" s="18">
        <v>24127.739999999998</v>
      </c>
      <c r="G143" s="18">
        <v>17797.920000000002</v>
      </c>
      <c r="H143" s="18">
        <v>16095.8</v>
      </c>
      <c r="I143" s="18">
        <v>17312.96</v>
      </c>
      <c r="J143" s="18">
        <v>17504.759999999998</v>
      </c>
      <c r="K143" s="19">
        <v>17988</v>
      </c>
      <c r="L143" s="18">
        <v>14476.42</v>
      </c>
      <c r="M143" s="18">
        <v>15128.27</v>
      </c>
      <c r="O143" s="18">
        <f>SUM(B143:M143)</f>
        <v>271273.90999999997</v>
      </c>
      <c r="P143" s="18">
        <f t="shared" si="10"/>
        <v>2759038.1100000003</v>
      </c>
      <c r="Q143" s="21">
        <v>2487764.2000000002</v>
      </c>
      <c r="R143" s="21"/>
      <c r="S143" s="21"/>
    </row>
    <row r="144" spans="1:19" ht="15.75" customHeight="1" x14ac:dyDescent="0.3">
      <c r="A144" s="17" t="s">
        <v>6</v>
      </c>
      <c r="B144" s="18">
        <v>5152.2</v>
      </c>
      <c r="C144" s="18">
        <v>5111.5199999999995</v>
      </c>
      <c r="D144" s="18">
        <v>4369.2599999999993</v>
      </c>
      <c r="E144" s="18">
        <v>4058.7400000000002</v>
      </c>
      <c r="F144" s="18">
        <v>3446.8200000000006</v>
      </c>
      <c r="G144" s="18">
        <v>2542.56</v>
      </c>
      <c r="H144" s="18">
        <v>2299.4</v>
      </c>
      <c r="I144" s="18">
        <v>2473.2799999999997</v>
      </c>
      <c r="J144" s="18">
        <v>2500.6799999999998</v>
      </c>
      <c r="K144" s="19">
        <v>2569.71</v>
      </c>
      <c r="L144" s="18">
        <v>2068.06</v>
      </c>
      <c r="M144" s="18">
        <v>2161.1799999999998</v>
      </c>
      <c r="O144" s="18">
        <f>SUM(B144:M144)</f>
        <v>38753.410000000003</v>
      </c>
      <c r="P144" s="18">
        <f t="shared" si="10"/>
        <v>412745.02</v>
      </c>
      <c r="Q144" s="21">
        <v>373991.61000000004</v>
      </c>
      <c r="R144" s="21"/>
      <c r="S144" s="21"/>
    </row>
    <row r="145" spans="1:19" ht="15.75" customHeight="1" x14ac:dyDescent="0.3">
      <c r="A145" s="12" t="s">
        <v>8</v>
      </c>
      <c r="B145" s="13">
        <v>69</v>
      </c>
      <c r="C145" s="13">
        <v>69</v>
      </c>
      <c r="D145" s="13">
        <v>69</v>
      </c>
      <c r="E145" s="13">
        <v>69</v>
      </c>
      <c r="F145" s="13">
        <v>69</v>
      </c>
      <c r="G145" s="13">
        <v>69</v>
      </c>
      <c r="H145" s="13">
        <v>69</v>
      </c>
      <c r="I145" s="13">
        <v>69</v>
      </c>
      <c r="J145" s="13">
        <v>69</v>
      </c>
      <c r="K145" s="14">
        <v>69</v>
      </c>
      <c r="L145" s="13">
        <v>69</v>
      </c>
      <c r="M145" s="13">
        <v>69</v>
      </c>
      <c r="O145" s="13"/>
      <c r="P145" s="18"/>
      <c r="Q145" s="21"/>
      <c r="R145" s="21"/>
      <c r="S145" s="21"/>
    </row>
    <row r="146" spans="1:19" ht="15.75" customHeight="1" x14ac:dyDescent="0.3">
      <c r="A146" s="17" t="s">
        <v>4</v>
      </c>
      <c r="B146" s="18">
        <v>4195261.4499999993</v>
      </c>
      <c r="C146" s="18">
        <v>3919154.2800000003</v>
      </c>
      <c r="D146" s="18">
        <v>3082727.37</v>
      </c>
      <c r="E146" s="18">
        <v>3469412.7499999995</v>
      </c>
      <c r="F146" s="18">
        <v>3530429.68</v>
      </c>
      <c r="G146" s="18">
        <v>3024357.86</v>
      </c>
      <c r="H146" s="18">
        <v>2663556.59</v>
      </c>
      <c r="I146" s="18">
        <v>2949014.33</v>
      </c>
      <c r="J146" s="18">
        <v>3293156.9699999997</v>
      </c>
      <c r="K146" s="19">
        <v>2718172.2600000002</v>
      </c>
      <c r="L146" s="18">
        <v>2853305.54</v>
      </c>
      <c r="M146" s="18">
        <v>2975510.11</v>
      </c>
      <c r="O146" s="18">
        <f t="shared" ref="O146:O156" si="11">SUM(B146:M146)</f>
        <v>38674059.190000005</v>
      </c>
      <c r="P146" s="18">
        <f t="shared" si="10"/>
        <v>461611735.47000003</v>
      </c>
      <c r="Q146" s="21">
        <v>422937676.28000003</v>
      </c>
      <c r="R146" s="21"/>
      <c r="S146" s="21"/>
    </row>
    <row r="147" spans="1:19" ht="15.75" customHeight="1" x14ac:dyDescent="0.3">
      <c r="A147" s="17" t="s">
        <v>5</v>
      </c>
      <c r="B147" s="18">
        <v>587336.62</v>
      </c>
      <c r="C147" s="18">
        <v>548681.62</v>
      </c>
      <c r="D147" s="18">
        <v>431581.81999999995</v>
      </c>
      <c r="E147" s="18">
        <v>485717.77999999997</v>
      </c>
      <c r="F147" s="18">
        <v>494260.15</v>
      </c>
      <c r="G147" s="18">
        <v>423410.10000000003</v>
      </c>
      <c r="H147" s="18">
        <v>372897.91000000003</v>
      </c>
      <c r="I147" s="18">
        <v>412862.01</v>
      </c>
      <c r="J147" s="18">
        <v>461041.98000000004</v>
      </c>
      <c r="K147" s="19">
        <v>380544.12</v>
      </c>
      <c r="L147" s="18">
        <v>399462.79</v>
      </c>
      <c r="M147" s="18">
        <v>416571.41000000003</v>
      </c>
      <c r="O147" s="18">
        <f t="shared" si="11"/>
        <v>5414368.3100000015</v>
      </c>
      <c r="P147" s="18">
        <f t="shared" si="10"/>
        <v>61338691.420000009</v>
      </c>
      <c r="Q147" s="21">
        <v>55924323.110000007</v>
      </c>
      <c r="R147" s="21"/>
      <c r="S147" s="21"/>
    </row>
    <row r="148" spans="1:19" ht="15.75" customHeight="1" x14ac:dyDescent="0.3">
      <c r="A148" s="17" t="s">
        <v>6</v>
      </c>
      <c r="B148" s="18">
        <v>83905.24000000002</v>
      </c>
      <c r="C148" s="18">
        <v>78383.090000000011</v>
      </c>
      <c r="D148" s="18">
        <v>61654.549999999996</v>
      </c>
      <c r="E148" s="18">
        <v>69388.260000000009</v>
      </c>
      <c r="F148" s="18">
        <v>70608.59</v>
      </c>
      <c r="G148" s="18">
        <v>60487.16</v>
      </c>
      <c r="H148" s="18">
        <v>53271.13</v>
      </c>
      <c r="I148" s="18">
        <v>58980.28</v>
      </c>
      <c r="J148" s="18">
        <v>65863.14</v>
      </c>
      <c r="K148" s="19">
        <v>54363.45</v>
      </c>
      <c r="L148" s="18">
        <v>57066.130000000005</v>
      </c>
      <c r="M148" s="18">
        <v>59510.200000000004</v>
      </c>
      <c r="O148" s="18">
        <f t="shared" si="11"/>
        <v>773481.22</v>
      </c>
      <c r="P148" s="18">
        <f t="shared" si="10"/>
        <v>9232235.540000001</v>
      </c>
      <c r="Q148" s="21">
        <v>8458754.3200000003</v>
      </c>
      <c r="R148" s="21"/>
      <c r="S148" s="21"/>
    </row>
    <row r="149" spans="1:19" ht="15.75" customHeight="1" x14ac:dyDescent="0.3">
      <c r="A149" s="12" t="s">
        <v>9</v>
      </c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4">
        <v>0</v>
      </c>
      <c r="L149" s="14">
        <v>0</v>
      </c>
      <c r="M149" s="13">
        <v>0</v>
      </c>
      <c r="O149" s="13"/>
      <c r="P149" s="18"/>
      <c r="Q149" s="21"/>
      <c r="R149" s="21"/>
      <c r="S149" s="21"/>
    </row>
    <row r="150" spans="1:19" ht="15.75" customHeight="1" x14ac:dyDescent="0.3">
      <c r="A150" s="17" t="s">
        <v>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9">
        <v>0</v>
      </c>
      <c r="L150" s="19">
        <v>0</v>
      </c>
      <c r="M150" s="18">
        <v>0</v>
      </c>
      <c r="O150" s="18">
        <f t="shared" si="11"/>
        <v>0</v>
      </c>
      <c r="P150" s="18">
        <f t="shared" si="10"/>
        <v>0</v>
      </c>
      <c r="Q150" s="21">
        <v>0</v>
      </c>
      <c r="R150" s="21"/>
      <c r="S150" s="21"/>
    </row>
    <row r="151" spans="1:19" ht="15.75" customHeight="1" x14ac:dyDescent="0.3">
      <c r="A151" s="17" t="s">
        <v>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9">
        <v>0</v>
      </c>
      <c r="L151" s="19">
        <v>0</v>
      </c>
      <c r="M151" s="18">
        <v>0</v>
      </c>
      <c r="O151" s="18">
        <f t="shared" si="11"/>
        <v>0</v>
      </c>
      <c r="P151" s="18">
        <f t="shared" si="10"/>
        <v>0</v>
      </c>
      <c r="Q151" s="21">
        <v>0</v>
      </c>
      <c r="R151" s="21"/>
      <c r="S151" s="21"/>
    </row>
    <row r="152" spans="1:19" ht="15.75" customHeight="1" x14ac:dyDescent="0.3">
      <c r="A152" s="17" t="s">
        <v>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9">
        <v>0</v>
      </c>
      <c r="L152" s="19">
        <v>0</v>
      </c>
      <c r="M152" s="18">
        <v>0</v>
      </c>
      <c r="O152" s="18">
        <f t="shared" si="11"/>
        <v>0</v>
      </c>
      <c r="P152" s="18">
        <f t="shared" si="10"/>
        <v>0</v>
      </c>
      <c r="Q152" s="21">
        <v>0</v>
      </c>
      <c r="R152" s="21"/>
      <c r="S152" s="21"/>
    </row>
    <row r="153" spans="1:19" ht="15.75" customHeight="1" x14ac:dyDescent="0.3">
      <c r="A153" s="12" t="s">
        <v>10</v>
      </c>
      <c r="B153" s="13">
        <v>0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4">
        <v>0</v>
      </c>
      <c r="L153" s="14">
        <v>0</v>
      </c>
      <c r="M153" s="13">
        <v>0</v>
      </c>
      <c r="O153" s="13"/>
      <c r="P153" s="18"/>
      <c r="Q153" s="21"/>
      <c r="R153" s="21"/>
      <c r="S153" s="21"/>
    </row>
    <row r="154" spans="1:19" ht="15.75" customHeight="1" x14ac:dyDescent="0.3">
      <c r="A154" s="17" t="s">
        <v>4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9">
        <v>0</v>
      </c>
      <c r="L154" s="19">
        <v>0</v>
      </c>
      <c r="M154" s="18">
        <v>0</v>
      </c>
      <c r="O154" s="18">
        <f t="shared" si="11"/>
        <v>0</v>
      </c>
      <c r="P154" s="18">
        <f t="shared" si="10"/>
        <v>2455401.5</v>
      </c>
      <c r="Q154" s="21">
        <v>2455401.5</v>
      </c>
      <c r="R154" s="21"/>
      <c r="S154" s="21"/>
    </row>
    <row r="155" spans="1:19" ht="15.75" customHeight="1" x14ac:dyDescent="0.3">
      <c r="A155" s="17" t="s">
        <v>5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9">
        <v>0</v>
      </c>
      <c r="L155" s="19">
        <v>0</v>
      </c>
      <c r="M155" s="18">
        <v>0</v>
      </c>
      <c r="O155" s="18">
        <f t="shared" si="11"/>
        <v>0</v>
      </c>
      <c r="P155" s="18">
        <f t="shared" si="10"/>
        <v>1131733.9000000001</v>
      </c>
      <c r="Q155" s="21">
        <v>1131733.9000000001</v>
      </c>
      <c r="R155" s="21"/>
      <c r="S155" s="21"/>
    </row>
    <row r="156" spans="1:19" ht="15.75" customHeight="1" x14ac:dyDescent="0.3">
      <c r="A156" s="17" t="s">
        <v>6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9">
        <v>0</v>
      </c>
      <c r="L156" s="19">
        <v>0</v>
      </c>
      <c r="M156" s="18">
        <v>0</v>
      </c>
      <c r="O156" s="18">
        <f t="shared" si="11"/>
        <v>0</v>
      </c>
      <c r="P156" s="18">
        <f t="shared" si="10"/>
        <v>49108.03</v>
      </c>
      <c r="Q156" s="21">
        <v>49108.03</v>
      </c>
      <c r="R156" s="21"/>
      <c r="S156" s="21"/>
    </row>
    <row r="157" spans="1:19" ht="15.75" customHeight="1" x14ac:dyDescent="0.3">
      <c r="A157" s="26" t="s">
        <v>11</v>
      </c>
      <c r="B157" s="13">
        <v>3</v>
      </c>
      <c r="C157" s="13">
        <v>3</v>
      </c>
      <c r="D157" s="13">
        <v>3</v>
      </c>
      <c r="E157" s="13">
        <v>3</v>
      </c>
      <c r="F157" s="13">
        <v>3</v>
      </c>
      <c r="G157" s="13">
        <v>3</v>
      </c>
      <c r="H157" s="13">
        <v>3</v>
      </c>
      <c r="I157" s="13">
        <v>3</v>
      </c>
      <c r="J157" s="13">
        <v>3</v>
      </c>
      <c r="K157" s="14">
        <v>3</v>
      </c>
      <c r="L157" s="14">
        <v>3</v>
      </c>
      <c r="M157" s="14">
        <v>3</v>
      </c>
      <c r="O157" s="18"/>
      <c r="P157" s="18"/>
      <c r="Q157" s="21"/>
      <c r="R157" s="21"/>
      <c r="S157" s="21"/>
    </row>
    <row r="158" spans="1:19" ht="15.75" customHeight="1" x14ac:dyDescent="0.3">
      <c r="A158" s="27" t="s">
        <v>4</v>
      </c>
      <c r="B158" s="18">
        <v>111073.33</v>
      </c>
      <c r="C158" s="18">
        <v>184272.24</v>
      </c>
      <c r="D158" s="18">
        <v>146620.04</v>
      </c>
      <c r="E158" s="18">
        <v>69530.34</v>
      </c>
      <c r="F158" s="18">
        <v>98757.96</v>
      </c>
      <c r="G158" s="32">
        <v>62857.87</v>
      </c>
      <c r="H158" s="32">
        <v>130671.58</v>
      </c>
      <c r="I158" s="18">
        <v>133135.54999999999</v>
      </c>
      <c r="J158" s="18">
        <v>135003.43</v>
      </c>
      <c r="K158" s="19">
        <v>110074.1</v>
      </c>
      <c r="L158" s="18">
        <v>127903.55</v>
      </c>
      <c r="M158" s="18">
        <v>146380.88</v>
      </c>
      <c r="O158" s="18">
        <f>SUM(B158:M158)</f>
        <v>1456280.87</v>
      </c>
      <c r="P158" s="18">
        <f t="shared" si="10"/>
        <v>6444234.7999999998</v>
      </c>
      <c r="Q158" s="21">
        <v>4987953.93</v>
      </c>
      <c r="R158" s="21"/>
      <c r="S158" s="21"/>
    </row>
    <row r="159" spans="1:19" ht="15.75" customHeight="1" x14ac:dyDescent="0.3">
      <c r="A159" s="17" t="s">
        <v>5</v>
      </c>
      <c r="B159" s="18">
        <v>15550.269999999999</v>
      </c>
      <c r="C159" s="18">
        <v>25798.109999999997</v>
      </c>
      <c r="D159" s="18">
        <v>20526.809999999998</v>
      </c>
      <c r="E159" s="18">
        <v>9734.2400000000016</v>
      </c>
      <c r="F159" s="18">
        <v>13826.11</v>
      </c>
      <c r="G159" s="32">
        <v>8800.11</v>
      </c>
      <c r="H159" s="32">
        <v>18294.019999999997</v>
      </c>
      <c r="I159" s="18">
        <v>18638.98</v>
      </c>
      <c r="J159" s="18">
        <v>18900.480000000003</v>
      </c>
      <c r="K159" s="19">
        <v>15410.369999999999</v>
      </c>
      <c r="L159" s="18">
        <v>17906.509999999998</v>
      </c>
      <c r="M159" s="18">
        <v>20493.330000000002</v>
      </c>
      <c r="O159" s="18">
        <f>SUM(B159:M159)</f>
        <v>203879.34000000003</v>
      </c>
      <c r="P159" s="18">
        <f t="shared" si="10"/>
        <v>902192.89000000013</v>
      </c>
      <c r="Q159" s="21">
        <v>698313.55</v>
      </c>
      <c r="R159" s="21"/>
      <c r="S159" s="21"/>
    </row>
    <row r="160" spans="1:19" ht="15.75" customHeight="1" x14ac:dyDescent="0.3">
      <c r="A160" s="27" t="s">
        <v>6</v>
      </c>
      <c r="B160" s="18">
        <v>2221.4700000000003</v>
      </c>
      <c r="C160" s="18">
        <v>3685.45</v>
      </c>
      <c r="D160" s="18">
        <v>2932.4</v>
      </c>
      <c r="E160" s="18">
        <v>1390.6200000000001</v>
      </c>
      <c r="F160" s="18">
        <v>1975.15</v>
      </c>
      <c r="G160" s="32">
        <v>1257.1500000000001</v>
      </c>
      <c r="H160" s="32">
        <v>2613.44</v>
      </c>
      <c r="I160" s="18">
        <v>2662.72</v>
      </c>
      <c r="J160" s="18">
        <v>2700.07</v>
      </c>
      <c r="K160" s="19">
        <v>2201.4700000000003</v>
      </c>
      <c r="L160" s="18">
        <v>2558.08</v>
      </c>
      <c r="M160" s="18">
        <v>2927.6200000000003</v>
      </c>
      <c r="O160" s="18">
        <f>SUM(B160:M160)</f>
        <v>29125.640000000003</v>
      </c>
      <c r="P160" s="18">
        <f t="shared" si="10"/>
        <v>128884.68000000001</v>
      </c>
      <c r="Q160" s="21">
        <v>99759.040000000008</v>
      </c>
      <c r="R160" s="21"/>
      <c r="S160" s="21"/>
    </row>
    <row r="161" spans="1:19" ht="15.75" customHeight="1" x14ac:dyDescent="0.3">
      <c r="A161" s="17"/>
      <c r="B161" s="18"/>
      <c r="C161" s="13"/>
      <c r="D161" s="18"/>
      <c r="E161" s="18"/>
      <c r="F161" s="18"/>
      <c r="G161" s="18"/>
      <c r="I161" s="18"/>
      <c r="J161" s="18"/>
      <c r="K161" s="19"/>
      <c r="L161" s="18"/>
      <c r="M161" s="18"/>
      <c r="O161" s="18"/>
      <c r="P161" s="18"/>
      <c r="Q161" s="21"/>
      <c r="R161" s="21"/>
      <c r="S161" s="21"/>
    </row>
    <row r="162" spans="1:19" ht="15.75" customHeight="1" x14ac:dyDescent="0.3">
      <c r="A162" s="11" t="s">
        <v>16</v>
      </c>
      <c r="B162" s="18"/>
      <c r="C162" s="18"/>
      <c r="D162" s="18"/>
      <c r="E162" s="18"/>
      <c r="F162" s="18"/>
      <c r="G162" s="18"/>
      <c r="I162" s="18"/>
      <c r="J162" s="18"/>
      <c r="K162" s="19"/>
      <c r="L162" s="18"/>
      <c r="M162" s="18"/>
      <c r="O162" s="18"/>
      <c r="P162" s="18"/>
      <c r="Q162" s="21"/>
      <c r="R162" s="21"/>
      <c r="S162" s="21"/>
    </row>
    <row r="163" spans="1:19" ht="15.75" customHeight="1" x14ac:dyDescent="0.3">
      <c r="A163" s="12" t="s">
        <v>3</v>
      </c>
      <c r="B163" s="13">
        <v>77</v>
      </c>
      <c r="C163" s="35">
        <v>77</v>
      </c>
      <c r="D163" s="13">
        <v>74</v>
      </c>
      <c r="E163" s="13">
        <v>72</v>
      </c>
      <c r="F163" s="13">
        <v>72</v>
      </c>
      <c r="G163" s="13">
        <v>72</v>
      </c>
      <c r="H163" s="13">
        <v>72</v>
      </c>
      <c r="I163" s="13">
        <v>72</v>
      </c>
      <c r="J163" s="13">
        <v>72</v>
      </c>
      <c r="K163" s="14">
        <v>72</v>
      </c>
      <c r="L163" s="13">
        <v>72</v>
      </c>
      <c r="M163" s="13">
        <v>72</v>
      </c>
      <c r="O163" s="13"/>
      <c r="P163" s="18"/>
      <c r="Q163" s="21"/>
      <c r="R163" s="21"/>
      <c r="S163" s="21"/>
    </row>
    <row r="164" spans="1:19" ht="15.75" customHeight="1" x14ac:dyDescent="0.3">
      <c r="A164" s="17" t="s">
        <v>4</v>
      </c>
      <c r="B164" s="18">
        <v>2853064.74</v>
      </c>
      <c r="C164" s="18">
        <v>2633974.34</v>
      </c>
      <c r="D164" s="18">
        <v>2249299.4699999997</v>
      </c>
      <c r="E164" s="18">
        <v>2455400.44</v>
      </c>
      <c r="F164" s="18">
        <v>2701129.73</v>
      </c>
      <c r="G164" s="18">
        <v>2486889.42</v>
      </c>
      <c r="H164" s="18">
        <v>2262600.3399999994</v>
      </c>
      <c r="I164" s="18">
        <v>2177172.67</v>
      </c>
      <c r="J164" s="18">
        <v>2565119.77</v>
      </c>
      <c r="K164" s="19">
        <v>2619112.59</v>
      </c>
      <c r="L164" s="18">
        <v>2243808.21</v>
      </c>
      <c r="M164" s="18">
        <v>1595185.03</v>
      </c>
      <c r="O164" s="18">
        <f>SUM(B164:M164)</f>
        <v>28842756.75</v>
      </c>
      <c r="P164" s="18">
        <f t="shared" si="10"/>
        <v>408276845.58999997</v>
      </c>
      <c r="Q164" s="21">
        <v>379434088.83999997</v>
      </c>
      <c r="R164" s="21"/>
      <c r="S164" s="21"/>
    </row>
    <row r="165" spans="1:19" ht="15.75" customHeight="1" x14ac:dyDescent="0.3">
      <c r="A165" s="17" t="s">
        <v>5</v>
      </c>
      <c r="B165" s="18">
        <v>399429.07</v>
      </c>
      <c r="C165" s="18">
        <v>368756.43</v>
      </c>
      <c r="D165" s="18">
        <v>314901.94</v>
      </c>
      <c r="E165" s="18">
        <v>343756.06</v>
      </c>
      <c r="F165" s="18">
        <v>378158.17999999993</v>
      </c>
      <c r="G165" s="18">
        <v>348164.54</v>
      </c>
      <c r="H165" s="18">
        <v>316764.06</v>
      </c>
      <c r="I165" s="18">
        <v>304804.19000000006</v>
      </c>
      <c r="J165" s="18">
        <v>359116.77</v>
      </c>
      <c r="K165" s="19">
        <v>366675.77</v>
      </c>
      <c r="L165" s="18">
        <v>314133.15999999997</v>
      </c>
      <c r="M165" s="18">
        <v>223325.93</v>
      </c>
      <c r="O165" s="18">
        <f>SUM(B165:M165)</f>
        <v>4037986.1</v>
      </c>
      <c r="P165" s="18">
        <f t="shared" si="10"/>
        <v>54585178.450000003</v>
      </c>
      <c r="Q165" s="21">
        <v>50547192.350000001</v>
      </c>
      <c r="R165" s="21"/>
      <c r="S165" s="21"/>
    </row>
    <row r="166" spans="1:19" ht="15.75" customHeight="1" x14ac:dyDescent="0.3">
      <c r="A166" s="17" t="s">
        <v>6</v>
      </c>
      <c r="B166" s="18">
        <v>57061.3</v>
      </c>
      <c r="C166" s="18">
        <v>52679.51</v>
      </c>
      <c r="D166" s="18">
        <v>44985.990000000005</v>
      </c>
      <c r="E166" s="18">
        <v>49108.01</v>
      </c>
      <c r="F166" s="18">
        <v>54022.609999999993</v>
      </c>
      <c r="G166" s="18">
        <v>49737.79</v>
      </c>
      <c r="H166" s="18">
        <v>45252.01</v>
      </c>
      <c r="I166" s="18">
        <v>43543.46</v>
      </c>
      <c r="J166" s="18">
        <v>51302.409999999996</v>
      </c>
      <c r="K166" s="19">
        <v>52382.27</v>
      </c>
      <c r="L166" s="18">
        <v>44876.18</v>
      </c>
      <c r="M166" s="18">
        <v>31903.72</v>
      </c>
      <c r="O166" s="18">
        <f>SUM(B166:M166)</f>
        <v>576855.26</v>
      </c>
      <c r="P166" s="18">
        <f t="shared" si="10"/>
        <v>8165538.6900000004</v>
      </c>
      <c r="Q166" s="21">
        <v>7588683.4300000006</v>
      </c>
      <c r="R166" s="21"/>
      <c r="S166" s="21"/>
    </row>
    <row r="167" spans="1:19" ht="15.75" customHeight="1" x14ac:dyDescent="0.3">
      <c r="A167" s="12" t="s">
        <v>7</v>
      </c>
      <c r="B167" s="13">
        <v>17</v>
      </c>
      <c r="C167" s="13">
        <v>17</v>
      </c>
      <c r="D167" s="13">
        <v>17</v>
      </c>
      <c r="E167" s="13">
        <v>17</v>
      </c>
      <c r="F167" s="13">
        <v>17</v>
      </c>
      <c r="G167" s="13">
        <v>17</v>
      </c>
      <c r="H167" s="13">
        <v>17</v>
      </c>
      <c r="I167" s="13">
        <v>17</v>
      </c>
      <c r="J167" s="13">
        <v>17</v>
      </c>
      <c r="K167" s="14">
        <v>17</v>
      </c>
      <c r="L167" s="13">
        <v>17</v>
      </c>
      <c r="M167" s="13">
        <v>17</v>
      </c>
      <c r="O167" s="13"/>
      <c r="P167" s="18"/>
      <c r="Q167" s="21"/>
      <c r="R167" s="21"/>
      <c r="S167" s="21"/>
    </row>
    <row r="168" spans="1:19" ht="15.75" customHeight="1" x14ac:dyDescent="0.3">
      <c r="A168" s="17" t="s">
        <v>4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9">
        <v>0</v>
      </c>
      <c r="L168" s="18">
        <v>0</v>
      </c>
      <c r="M168" s="18">
        <v>0</v>
      </c>
      <c r="O168" s="18">
        <f>SUM(B168:M168)</f>
        <v>0</v>
      </c>
      <c r="P168" s="18">
        <f t="shared" si="10"/>
        <v>39049937.149999999</v>
      </c>
      <c r="Q168" s="21">
        <v>39049937.149999999</v>
      </c>
      <c r="R168" s="21"/>
      <c r="S168" s="21"/>
    </row>
    <row r="169" spans="1:19" ht="15.75" customHeight="1" x14ac:dyDescent="0.3">
      <c r="A169" s="17" t="s">
        <v>5</v>
      </c>
      <c r="B169" s="18">
        <v>0</v>
      </c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9">
        <v>0</v>
      </c>
      <c r="L169" s="18">
        <v>0</v>
      </c>
      <c r="M169" s="18">
        <v>0</v>
      </c>
      <c r="O169" s="18">
        <f>SUM(B169:M169)</f>
        <v>0</v>
      </c>
      <c r="P169" s="18">
        <f t="shared" si="10"/>
        <v>5147657.2999999989</v>
      </c>
      <c r="Q169" s="21">
        <v>5147657.2999999989</v>
      </c>
      <c r="R169" s="21"/>
      <c r="S169" s="21"/>
    </row>
    <row r="170" spans="1:19" ht="15.75" customHeight="1" x14ac:dyDescent="0.3">
      <c r="A170" s="17" t="s">
        <v>6</v>
      </c>
      <c r="B170" s="18">
        <v>0</v>
      </c>
      <c r="C170" s="18">
        <v>0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9">
        <v>0</v>
      </c>
      <c r="L170" s="18">
        <v>0</v>
      </c>
      <c r="M170" s="18">
        <v>0</v>
      </c>
      <c r="O170" s="18">
        <f>SUM(B170:M170)</f>
        <v>0</v>
      </c>
      <c r="P170" s="18">
        <f t="shared" si="10"/>
        <v>780998.72999999986</v>
      </c>
      <c r="Q170" s="21">
        <v>780998.72999999986</v>
      </c>
      <c r="R170" s="21"/>
      <c r="S170" s="21"/>
    </row>
    <row r="171" spans="1:19" ht="15.75" customHeight="1" x14ac:dyDescent="0.3">
      <c r="A171" s="12" t="s">
        <v>8</v>
      </c>
      <c r="B171" s="13">
        <v>55</v>
      </c>
      <c r="C171" s="13">
        <v>55</v>
      </c>
      <c r="D171" s="13">
        <v>52</v>
      </c>
      <c r="E171" s="13">
        <v>50</v>
      </c>
      <c r="F171" s="13">
        <v>50</v>
      </c>
      <c r="G171" s="13">
        <v>50</v>
      </c>
      <c r="H171" s="13">
        <v>50</v>
      </c>
      <c r="I171" s="13">
        <v>50</v>
      </c>
      <c r="J171" s="13">
        <v>50</v>
      </c>
      <c r="K171" s="14">
        <v>50</v>
      </c>
      <c r="L171" s="13">
        <v>50</v>
      </c>
      <c r="M171" s="13">
        <v>50</v>
      </c>
      <c r="O171" s="13"/>
      <c r="P171" s="18"/>
      <c r="Q171" s="21"/>
      <c r="R171" s="21"/>
      <c r="S171" s="21"/>
    </row>
    <row r="172" spans="1:19" ht="15.75" customHeight="1" x14ac:dyDescent="0.3">
      <c r="A172" s="17" t="s">
        <v>4</v>
      </c>
      <c r="B172" s="18">
        <v>2721449</v>
      </c>
      <c r="C172" s="18">
        <v>2568671</v>
      </c>
      <c r="D172" s="18">
        <v>2217815</v>
      </c>
      <c r="E172" s="18">
        <v>2358690.25</v>
      </c>
      <c r="F172" s="18">
        <v>2569744.5</v>
      </c>
      <c r="G172" s="18">
        <v>2334076.75</v>
      </c>
      <c r="H172" s="18">
        <v>2165511.25</v>
      </c>
      <c r="I172" s="18">
        <v>2093979.25</v>
      </c>
      <c r="J172" s="18">
        <v>2479319</v>
      </c>
      <c r="K172" s="19">
        <v>2535038</v>
      </c>
      <c r="L172" s="18">
        <v>2175282.75</v>
      </c>
      <c r="M172" s="18">
        <v>1474448</v>
      </c>
      <c r="O172" s="18">
        <f t="shared" ref="O172:O182" si="12">SUM(B172:M172)</f>
        <v>27694024.75</v>
      </c>
      <c r="P172" s="18">
        <f t="shared" si="10"/>
        <v>363907362.82999998</v>
      </c>
      <c r="Q172" s="21">
        <v>336213338.07999998</v>
      </c>
      <c r="R172" s="21"/>
      <c r="S172" s="21"/>
    </row>
    <row r="173" spans="1:19" ht="15.75" customHeight="1" x14ac:dyDescent="0.3">
      <c r="A173" s="17" t="s">
        <v>5</v>
      </c>
      <c r="B173" s="18">
        <v>381002.87000000005</v>
      </c>
      <c r="C173" s="18">
        <v>359613.95999999996</v>
      </c>
      <c r="D173" s="18">
        <v>310494.11</v>
      </c>
      <c r="E173" s="18">
        <v>330216.64</v>
      </c>
      <c r="F173" s="18">
        <v>359764.25000000006</v>
      </c>
      <c r="G173" s="18">
        <v>326770.75999999995</v>
      </c>
      <c r="H173" s="18">
        <v>303171.58</v>
      </c>
      <c r="I173" s="18">
        <v>293157.10000000003</v>
      </c>
      <c r="J173" s="18">
        <v>347104.66999999993</v>
      </c>
      <c r="K173" s="19">
        <v>354905.33</v>
      </c>
      <c r="L173" s="18">
        <v>304539.60000000003</v>
      </c>
      <c r="M173" s="18">
        <v>206422.73</v>
      </c>
      <c r="O173" s="18">
        <f t="shared" si="12"/>
        <v>3877163.6</v>
      </c>
      <c r="P173" s="18">
        <f t="shared" si="10"/>
        <v>48435878.890000001</v>
      </c>
      <c r="Q173" s="21">
        <v>44558715.289999999</v>
      </c>
      <c r="R173" s="21"/>
      <c r="S173" s="21"/>
    </row>
    <row r="174" spans="1:19" ht="15.75" customHeight="1" x14ac:dyDescent="0.3">
      <c r="A174" s="17" t="s">
        <v>6</v>
      </c>
      <c r="B174" s="18">
        <v>54428.99</v>
      </c>
      <c r="C174" s="18">
        <v>51373.440000000002</v>
      </c>
      <c r="D174" s="18">
        <v>44356.310000000005</v>
      </c>
      <c r="E174" s="18">
        <v>47173.81</v>
      </c>
      <c r="F174" s="18">
        <v>51394.909999999996</v>
      </c>
      <c r="G174" s="18">
        <v>46681.55</v>
      </c>
      <c r="H174" s="18">
        <v>43310.229999999996</v>
      </c>
      <c r="I174" s="18">
        <v>41879.590000000004</v>
      </c>
      <c r="J174" s="18">
        <v>49586.390000000007</v>
      </c>
      <c r="K174" s="19">
        <v>50700.770000000004</v>
      </c>
      <c r="L174" s="18">
        <v>43505.67</v>
      </c>
      <c r="M174" s="18">
        <v>29488.97</v>
      </c>
      <c r="O174" s="18">
        <f t="shared" si="12"/>
        <v>553880.63</v>
      </c>
      <c r="P174" s="18">
        <f t="shared" si="10"/>
        <v>7278148.9900000002</v>
      </c>
      <c r="Q174" s="21">
        <v>6724268.3600000003</v>
      </c>
      <c r="R174" s="21"/>
      <c r="S174" s="21"/>
    </row>
    <row r="175" spans="1:19" ht="15.75" customHeight="1" x14ac:dyDescent="0.3">
      <c r="A175" s="12" t="s">
        <v>9</v>
      </c>
      <c r="B175" s="13">
        <v>0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4">
        <v>0</v>
      </c>
      <c r="L175" s="14">
        <v>0</v>
      </c>
      <c r="M175" s="13">
        <v>0</v>
      </c>
      <c r="O175" s="13"/>
      <c r="P175" s="18"/>
      <c r="Q175" s="21"/>
      <c r="R175" s="21"/>
      <c r="S175" s="21"/>
    </row>
    <row r="176" spans="1:19" ht="15.75" customHeight="1" x14ac:dyDescent="0.3">
      <c r="A176" s="17" t="s">
        <v>4</v>
      </c>
      <c r="B176" s="18">
        <v>0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9">
        <v>0</v>
      </c>
      <c r="L176" s="18">
        <v>0</v>
      </c>
      <c r="M176" s="18">
        <v>0</v>
      </c>
      <c r="O176" s="18">
        <f t="shared" si="12"/>
        <v>0</v>
      </c>
      <c r="P176" s="18">
        <f t="shared" si="10"/>
        <v>72711</v>
      </c>
      <c r="Q176" s="21">
        <v>72711</v>
      </c>
      <c r="R176" s="21"/>
      <c r="S176" s="21"/>
    </row>
    <row r="177" spans="1:19" ht="15.75" customHeight="1" x14ac:dyDescent="0.3">
      <c r="A177" s="17" t="s">
        <v>5</v>
      </c>
      <c r="B177" s="18">
        <v>0</v>
      </c>
      <c r="C177" s="18">
        <v>0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9">
        <v>0</v>
      </c>
      <c r="L177" s="18">
        <v>0</v>
      </c>
      <c r="M177" s="18">
        <v>0</v>
      </c>
      <c r="O177" s="18">
        <f t="shared" si="12"/>
        <v>0</v>
      </c>
      <c r="P177" s="18">
        <f t="shared" si="10"/>
        <v>8725.3200000000015</v>
      </c>
      <c r="Q177" s="21">
        <v>8725.3200000000015</v>
      </c>
      <c r="R177" s="21"/>
      <c r="S177" s="21"/>
    </row>
    <row r="178" spans="1:19" ht="15.75" customHeight="1" x14ac:dyDescent="0.3">
      <c r="A178" s="17" t="s">
        <v>6</v>
      </c>
      <c r="B178" s="18">
        <v>0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9">
        <v>0</v>
      </c>
      <c r="L178" s="18">
        <v>0</v>
      </c>
      <c r="M178" s="18">
        <v>0</v>
      </c>
      <c r="O178" s="18">
        <f t="shared" si="12"/>
        <v>0</v>
      </c>
      <c r="P178" s="18">
        <f t="shared" si="10"/>
        <v>1454.22</v>
      </c>
      <c r="Q178" s="21">
        <v>1454.22</v>
      </c>
      <c r="R178" s="21"/>
      <c r="S178" s="21"/>
    </row>
    <row r="179" spans="1:19" ht="15.75" customHeight="1" x14ac:dyDescent="0.3">
      <c r="A179" s="12" t="s">
        <v>10</v>
      </c>
      <c r="B179" s="13">
        <v>0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4">
        <v>0</v>
      </c>
      <c r="L179" s="13">
        <v>0</v>
      </c>
      <c r="M179" s="13">
        <v>0</v>
      </c>
      <c r="O179" s="13"/>
      <c r="P179" s="18"/>
      <c r="Q179" s="21"/>
      <c r="R179" s="21"/>
      <c r="S179" s="21"/>
    </row>
    <row r="180" spans="1:19" ht="15.75" customHeight="1" x14ac:dyDescent="0.3">
      <c r="A180" s="17" t="s">
        <v>4</v>
      </c>
      <c r="B180" s="18">
        <v>0</v>
      </c>
      <c r="C180" s="18">
        <v>0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9">
        <v>0</v>
      </c>
      <c r="L180" s="18">
        <v>0</v>
      </c>
      <c r="M180" s="18">
        <v>0</v>
      </c>
      <c r="O180" s="18">
        <f t="shared" si="12"/>
        <v>0</v>
      </c>
      <c r="P180" s="18">
        <f t="shared" si="10"/>
        <v>768672.05</v>
      </c>
      <c r="Q180" s="21">
        <v>768672.05</v>
      </c>
      <c r="R180" s="21"/>
      <c r="S180" s="21"/>
    </row>
    <row r="181" spans="1:19" ht="15.75" customHeight="1" x14ac:dyDescent="0.3">
      <c r="A181" s="17" t="s">
        <v>5</v>
      </c>
      <c r="B181" s="18">
        <v>0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9">
        <v>0</v>
      </c>
      <c r="L181" s="18">
        <v>0</v>
      </c>
      <c r="M181" s="18">
        <v>0</v>
      </c>
      <c r="O181" s="18">
        <f t="shared" si="12"/>
        <v>0</v>
      </c>
      <c r="P181" s="18">
        <f t="shared" si="10"/>
        <v>365974.09</v>
      </c>
      <c r="Q181" s="21">
        <v>365974.09</v>
      </c>
      <c r="R181" s="21"/>
      <c r="S181" s="21"/>
    </row>
    <row r="182" spans="1:19" ht="15.75" customHeight="1" x14ac:dyDescent="0.3">
      <c r="A182" s="17" t="s">
        <v>6</v>
      </c>
      <c r="B182" s="18">
        <v>0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9">
        <v>0</v>
      </c>
      <c r="L182" s="18">
        <v>0</v>
      </c>
      <c r="M182" s="18">
        <v>0</v>
      </c>
      <c r="O182" s="18">
        <f t="shared" si="12"/>
        <v>0</v>
      </c>
      <c r="P182" s="18">
        <f t="shared" si="10"/>
        <v>15373.44</v>
      </c>
      <c r="Q182" s="21">
        <v>15373.44</v>
      </c>
      <c r="R182" s="21"/>
      <c r="S182" s="21"/>
    </row>
    <row r="183" spans="1:19" ht="15.75" customHeight="1" x14ac:dyDescent="0.3">
      <c r="A183" s="26" t="s">
        <v>11</v>
      </c>
      <c r="B183" s="13">
        <v>5</v>
      </c>
      <c r="C183" s="13">
        <v>5</v>
      </c>
      <c r="D183" s="13">
        <v>5</v>
      </c>
      <c r="E183" s="13">
        <v>5</v>
      </c>
      <c r="F183" s="13">
        <v>5</v>
      </c>
      <c r="G183" s="13">
        <v>5</v>
      </c>
      <c r="H183" s="13">
        <v>5</v>
      </c>
      <c r="I183" s="13">
        <v>5</v>
      </c>
      <c r="J183" s="13">
        <v>5</v>
      </c>
      <c r="K183" s="14">
        <v>5</v>
      </c>
      <c r="L183" s="14">
        <v>5</v>
      </c>
      <c r="M183" s="14">
        <v>5</v>
      </c>
      <c r="O183" s="18"/>
      <c r="P183" s="18"/>
      <c r="Q183" s="21"/>
      <c r="R183" s="21"/>
      <c r="S183" s="21"/>
    </row>
    <row r="184" spans="1:19" ht="15.75" customHeight="1" x14ac:dyDescent="0.3">
      <c r="A184" s="27" t="s">
        <v>4</v>
      </c>
      <c r="B184" s="18">
        <v>131615.74</v>
      </c>
      <c r="C184" s="18">
        <v>65303.340000000004</v>
      </c>
      <c r="D184" s="18">
        <v>33359.47</v>
      </c>
      <c r="E184" s="18">
        <v>96710.19</v>
      </c>
      <c r="F184" s="18">
        <v>131385.23000000001</v>
      </c>
      <c r="G184" s="18">
        <v>152812.66999999998</v>
      </c>
      <c r="H184" s="18">
        <v>97089.09</v>
      </c>
      <c r="I184" s="18">
        <v>83193.420000000013</v>
      </c>
      <c r="J184" s="18">
        <v>85800.77</v>
      </c>
      <c r="K184" s="19">
        <v>84074.590000000011</v>
      </c>
      <c r="L184" s="18">
        <v>68525.459999999992</v>
      </c>
      <c r="M184" s="18">
        <v>120737.03</v>
      </c>
      <c r="O184" s="18">
        <f>SUM(B184:M184)</f>
        <v>1150606.9999999998</v>
      </c>
      <c r="P184" s="18">
        <f t="shared" si="10"/>
        <v>4480037.5599999996</v>
      </c>
      <c r="Q184" s="21">
        <v>3329430.56</v>
      </c>
      <c r="R184" s="21"/>
      <c r="S184" s="21"/>
    </row>
    <row r="185" spans="1:19" ht="15.75" customHeight="1" x14ac:dyDescent="0.3">
      <c r="A185" s="17" t="s">
        <v>5</v>
      </c>
      <c r="B185" s="18">
        <v>18426.2</v>
      </c>
      <c r="C185" s="18">
        <v>9142.4700000000012</v>
      </c>
      <c r="D185" s="18">
        <v>4670.329999999999</v>
      </c>
      <c r="E185" s="18">
        <v>13539.42</v>
      </c>
      <c r="F185" s="18">
        <v>18393.93</v>
      </c>
      <c r="G185" s="18">
        <v>21393.78</v>
      </c>
      <c r="H185" s="18">
        <v>13592.48</v>
      </c>
      <c r="I185" s="18">
        <v>11647.09</v>
      </c>
      <c r="J185" s="18">
        <v>12012.099999999999</v>
      </c>
      <c r="K185" s="19">
        <v>11770.439999999999</v>
      </c>
      <c r="L185" s="18">
        <v>9593.56</v>
      </c>
      <c r="M185" s="18">
        <v>16903.199999999997</v>
      </c>
      <c r="O185" s="18">
        <f>SUM(B185:M185)</f>
        <v>161085</v>
      </c>
      <c r="P185" s="18">
        <f t="shared" si="10"/>
        <v>627205.35</v>
      </c>
      <c r="Q185" s="21">
        <v>466120.35</v>
      </c>
      <c r="R185" s="21"/>
      <c r="S185" s="21"/>
    </row>
    <row r="186" spans="1:19" ht="15.75" customHeight="1" x14ac:dyDescent="0.3">
      <c r="A186" s="27" t="s">
        <v>6</v>
      </c>
      <c r="B186" s="18">
        <v>2632.31</v>
      </c>
      <c r="C186" s="18">
        <v>1306.0700000000002</v>
      </c>
      <c r="D186" s="18">
        <v>667.18</v>
      </c>
      <c r="E186" s="18">
        <v>1934.2</v>
      </c>
      <c r="F186" s="18">
        <v>2627.7000000000003</v>
      </c>
      <c r="G186" s="18">
        <v>3056.2400000000002</v>
      </c>
      <c r="H186" s="18">
        <v>1941.7799999999997</v>
      </c>
      <c r="I186" s="18">
        <v>1663.8700000000001</v>
      </c>
      <c r="J186" s="18">
        <v>1716.02</v>
      </c>
      <c r="K186" s="19">
        <v>1681.5</v>
      </c>
      <c r="L186" s="18">
        <v>1370.51</v>
      </c>
      <c r="M186" s="18">
        <v>2414.75</v>
      </c>
      <c r="O186" s="18">
        <f>SUM(B186:M186)</f>
        <v>23012.129999999997</v>
      </c>
      <c r="P186" s="18">
        <f t="shared" si="10"/>
        <v>89600.81</v>
      </c>
      <c r="Q186" s="21">
        <v>66588.679999999993</v>
      </c>
      <c r="R186" s="21"/>
      <c r="S186" s="21"/>
    </row>
    <row r="187" spans="1:19" ht="15.75" customHeight="1" x14ac:dyDescent="0.3">
      <c r="B187" s="18"/>
      <c r="C187" s="18"/>
      <c r="D187" s="18"/>
      <c r="E187" s="18"/>
      <c r="F187" s="18"/>
      <c r="G187" s="18"/>
      <c r="I187" s="18"/>
      <c r="J187" s="18"/>
      <c r="K187" s="19"/>
      <c r="L187" s="18"/>
      <c r="M187" s="18"/>
      <c r="O187" s="18"/>
      <c r="P187" s="18"/>
      <c r="Q187" s="21"/>
      <c r="R187" s="21"/>
      <c r="S187" s="21"/>
    </row>
    <row r="188" spans="1:19" ht="15.75" customHeight="1" x14ac:dyDescent="0.3">
      <c r="A188" s="11" t="s">
        <v>28</v>
      </c>
      <c r="B188" s="18"/>
      <c r="C188" s="18"/>
      <c r="D188" s="18"/>
      <c r="E188" s="18"/>
      <c r="F188" s="18"/>
      <c r="G188" s="18"/>
      <c r="I188" s="18"/>
      <c r="J188" s="18"/>
      <c r="K188" s="19"/>
      <c r="L188" s="18"/>
      <c r="M188" s="18"/>
      <c r="O188" s="18"/>
      <c r="P188" s="18"/>
      <c r="Q188" s="21"/>
      <c r="R188" s="21"/>
      <c r="S188" s="21"/>
    </row>
    <row r="189" spans="1:19" ht="15.75" customHeight="1" x14ac:dyDescent="0.3">
      <c r="A189" s="12" t="s">
        <v>3</v>
      </c>
      <c r="B189" s="13">
        <v>226</v>
      </c>
      <c r="C189" s="35">
        <v>226</v>
      </c>
      <c r="D189" s="13">
        <v>226</v>
      </c>
      <c r="E189" s="13">
        <v>214</v>
      </c>
      <c r="F189" s="13">
        <v>214</v>
      </c>
      <c r="G189" s="13">
        <v>214.04000000000002</v>
      </c>
      <c r="H189" s="13">
        <v>214</v>
      </c>
      <c r="I189" s="13">
        <v>214</v>
      </c>
      <c r="J189" s="13">
        <v>214</v>
      </c>
      <c r="K189" s="14">
        <v>214</v>
      </c>
      <c r="L189" s="13">
        <v>214</v>
      </c>
      <c r="M189" s="13">
        <v>214</v>
      </c>
      <c r="O189" s="13"/>
      <c r="P189" s="18"/>
      <c r="Q189" s="21"/>
      <c r="R189" s="21"/>
      <c r="S189" s="21"/>
    </row>
    <row r="190" spans="1:19" ht="15.75" customHeight="1" x14ac:dyDescent="0.3">
      <c r="A190" s="17" t="s">
        <v>4</v>
      </c>
      <c r="B190" s="18">
        <v>16646492.810000001</v>
      </c>
      <c r="C190" s="18">
        <v>18956104.449999999</v>
      </c>
      <c r="D190" s="18">
        <v>18878194.379999999</v>
      </c>
      <c r="E190" s="18">
        <v>21602211.879999999</v>
      </c>
      <c r="F190" s="18">
        <v>19026974.750999998</v>
      </c>
      <c r="G190" s="18">
        <v>19053718.43</v>
      </c>
      <c r="H190" s="18">
        <v>18750878.18</v>
      </c>
      <c r="I190" s="18">
        <v>17552726.710000001</v>
      </c>
      <c r="J190" s="18">
        <v>21765183.68</v>
      </c>
      <c r="K190" s="19">
        <v>22895761.880000003</v>
      </c>
      <c r="L190" s="18">
        <v>22504053.609999999</v>
      </c>
      <c r="M190" s="18">
        <v>18224923.16</v>
      </c>
      <c r="O190" s="18">
        <f>SUM(B190:M190)</f>
        <v>235857223.92100003</v>
      </c>
      <c r="P190" s="18">
        <f t="shared" si="10"/>
        <v>2203533752.0510001</v>
      </c>
      <c r="Q190" s="21">
        <v>1967676528.1300001</v>
      </c>
      <c r="R190" s="21"/>
      <c r="S190" s="21"/>
    </row>
    <row r="191" spans="1:19" ht="15.75" customHeight="1" x14ac:dyDescent="0.3">
      <c r="A191" s="17" t="s">
        <v>5</v>
      </c>
      <c r="B191" s="18">
        <v>2330509</v>
      </c>
      <c r="C191" s="18">
        <v>2653854.6299999994</v>
      </c>
      <c r="D191" s="18">
        <v>2642947.21</v>
      </c>
      <c r="E191" s="18">
        <v>3024309.69</v>
      </c>
      <c r="F191" s="18">
        <v>2663776.4700000002</v>
      </c>
      <c r="G191" s="18">
        <v>2667520.5900000003</v>
      </c>
      <c r="H191" s="18">
        <v>2625122.9700000002</v>
      </c>
      <c r="I191" s="18">
        <v>2457381.7400000002</v>
      </c>
      <c r="J191" s="18">
        <v>3047125.7299999995</v>
      </c>
      <c r="K191" s="19">
        <v>3205406.67</v>
      </c>
      <c r="L191" s="18">
        <v>3150567.51</v>
      </c>
      <c r="M191" s="18">
        <v>2551489.2399999998</v>
      </c>
      <c r="O191" s="18">
        <f>SUM(B191:M191)</f>
        <v>33020011.449999992</v>
      </c>
      <c r="P191" s="18">
        <f t="shared" si="10"/>
        <v>292726155.40999997</v>
      </c>
      <c r="Q191" s="21">
        <v>259706143.95999998</v>
      </c>
      <c r="R191" s="21"/>
      <c r="S191" s="21"/>
    </row>
    <row r="192" spans="1:19" ht="15.75" customHeight="1" x14ac:dyDescent="0.3">
      <c r="A192" s="17" t="s">
        <v>6</v>
      </c>
      <c r="B192" s="18">
        <v>332929.87</v>
      </c>
      <c r="C192" s="18">
        <v>379122.09000000008</v>
      </c>
      <c r="D192" s="18">
        <v>377563.89</v>
      </c>
      <c r="E192" s="18">
        <v>432044.25999999995</v>
      </c>
      <c r="F192" s="18">
        <v>380539.5</v>
      </c>
      <c r="G192" s="18">
        <v>381074.37000000005</v>
      </c>
      <c r="H192" s="18">
        <v>375017.58</v>
      </c>
      <c r="I192" s="18">
        <v>351054.52999999997</v>
      </c>
      <c r="J192" s="18">
        <v>435303.68000000005</v>
      </c>
      <c r="K192" s="19">
        <v>457915.23</v>
      </c>
      <c r="L192" s="18">
        <v>450081.05999999994</v>
      </c>
      <c r="M192" s="18">
        <v>364498.47000000003</v>
      </c>
      <c r="O192" s="18">
        <f>SUM(B192:M192)</f>
        <v>4717144.5299999993</v>
      </c>
      <c r="P192" s="18">
        <f t="shared" si="10"/>
        <v>44070675.660000004</v>
      </c>
      <c r="Q192" s="21">
        <v>39353531.130000003</v>
      </c>
      <c r="R192" s="21"/>
      <c r="S192" s="21"/>
    </row>
    <row r="193" spans="1:19" ht="15.75" customHeight="1" x14ac:dyDescent="0.3">
      <c r="A193" s="12" t="s">
        <v>7</v>
      </c>
      <c r="B193" s="13">
        <v>26</v>
      </c>
      <c r="C193" s="13">
        <v>26</v>
      </c>
      <c r="D193" s="13">
        <v>26</v>
      </c>
      <c r="E193" s="13">
        <v>14</v>
      </c>
      <c r="F193" s="13">
        <v>14</v>
      </c>
      <c r="G193" s="13">
        <v>14</v>
      </c>
      <c r="H193" s="13">
        <v>14</v>
      </c>
      <c r="I193" s="13">
        <v>14</v>
      </c>
      <c r="J193" s="13">
        <v>14</v>
      </c>
      <c r="K193" s="14">
        <v>14</v>
      </c>
      <c r="L193" s="13">
        <v>14</v>
      </c>
      <c r="M193" s="13">
        <v>14</v>
      </c>
      <c r="O193" s="13"/>
      <c r="P193" s="18"/>
      <c r="Q193" s="21"/>
      <c r="R193" s="21"/>
      <c r="S193" s="21"/>
    </row>
    <row r="194" spans="1:19" ht="15.75" customHeight="1" x14ac:dyDescent="0.3">
      <c r="A194" s="17" t="s">
        <v>4</v>
      </c>
      <c r="B194" s="18">
        <v>0</v>
      </c>
      <c r="C194" s="18">
        <v>0</v>
      </c>
      <c r="D194" s="18">
        <v>0</v>
      </c>
      <c r="E194" s="18">
        <v>446020</v>
      </c>
      <c r="F194" s="18">
        <v>527608</v>
      </c>
      <c r="G194" s="18">
        <v>572033</v>
      </c>
      <c r="H194" s="18">
        <v>537931</v>
      </c>
      <c r="I194" s="18">
        <v>532689</v>
      </c>
      <c r="J194" s="18">
        <v>580499</v>
      </c>
      <c r="K194" s="19">
        <v>561134</v>
      </c>
      <c r="L194" s="18">
        <v>559327</v>
      </c>
      <c r="M194" s="18">
        <v>556511</v>
      </c>
      <c r="O194" s="18">
        <f>SUM(B194:M194)</f>
        <v>4873752</v>
      </c>
      <c r="P194" s="18">
        <f t="shared" si="10"/>
        <v>104708385.5</v>
      </c>
      <c r="Q194" s="21">
        <v>99834633.5</v>
      </c>
      <c r="R194" s="21"/>
      <c r="S194" s="21"/>
    </row>
    <row r="195" spans="1:19" ht="15.75" customHeight="1" x14ac:dyDescent="0.3">
      <c r="A195" s="17" t="s">
        <v>5</v>
      </c>
      <c r="B195" s="18">
        <v>0</v>
      </c>
      <c r="C195" s="18">
        <v>0</v>
      </c>
      <c r="D195" s="18">
        <v>0</v>
      </c>
      <c r="E195" s="18">
        <v>62442.799999999996</v>
      </c>
      <c r="F195" s="18">
        <v>73865.119999999995</v>
      </c>
      <c r="G195" s="18">
        <v>80084.62</v>
      </c>
      <c r="H195" s="18">
        <v>75310.340000000011</v>
      </c>
      <c r="I195" s="18">
        <v>74576.459999999992</v>
      </c>
      <c r="J195" s="18">
        <v>81269.86</v>
      </c>
      <c r="K195" s="19">
        <v>78558.759999999995</v>
      </c>
      <c r="L195" s="18">
        <v>78305.779999999984</v>
      </c>
      <c r="M195" s="18">
        <v>77911.539999999994</v>
      </c>
      <c r="O195" s="18">
        <f>SUM(B195:M195)</f>
        <v>682325.28</v>
      </c>
      <c r="P195" s="18">
        <f>O195+Q195</f>
        <v>13769757.17</v>
      </c>
      <c r="Q195" s="21">
        <v>13087431.890000001</v>
      </c>
      <c r="R195" s="21"/>
      <c r="S195" s="21"/>
    </row>
    <row r="196" spans="1:19" ht="15.75" customHeight="1" x14ac:dyDescent="0.3">
      <c r="A196" s="17" t="s">
        <v>6</v>
      </c>
      <c r="B196" s="18">
        <v>0</v>
      </c>
      <c r="C196" s="18">
        <v>0</v>
      </c>
      <c r="D196" s="18">
        <v>0</v>
      </c>
      <c r="E196" s="18">
        <v>8920.4</v>
      </c>
      <c r="F196" s="18">
        <v>10552.16</v>
      </c>
      <c r="G196" s="18">
        <v>11440.66</v>
      </c>
      <c r="H196" s="18">
        <v>10758.62</v>
      </c>
      <c r="I196" s="18">
        <v>10653.78</v>
      </c>
      <c r="J196" s="18">
        <v>11609.98</v>
      </c>
      <c r="K196" s="19">
        <v>11222.68</v>
      </c>
      <c r="L196" s="18">
        <v>11186.54</v>
      </c>
      <c r="M196" s="18">
        <v>11130.220000000001</v>
      </c>
      <c r="O196" s="18">
        <f>SUM(B196:M196)</f>
        <v>97475.040000000008</v>
      </c>
      <c r="P196" s="18">
        <f t="shared" si="10"/>
        <v>2094167.7100000002</v>
      </c>
      <c r="Q196" s="21">
        <v>1996692.6700000002</v>
      </c>
      <c r="R196" s="21"/>
      <c r="S196" s="21"/>
    </row>
    <row r="197" spans="1:19" ht="15.75" customHeight="1" x14ac:dyDescent="0.3">
      <c r="A197" s="12" t="s">
        <v>8</v>
      </c>
      <c r="B197" s="13">
        <v>157</v>
      </c>
      <c r="C197" s="13">
        <v>157</v>
      </c>
      <c r="D197" s="13">
        <v>157</v>
      </c>
      <c r="E197" s="13">
        <v>157</v>
      </c>
      <c r="F197" s="13">
        <v>157</v>
      </c>
      <c r="G197" s="13">
        <v>157</v>
      </c>
      <c r="H197" s="13">
        <v>157</v>
      </c>
      <c r="I197" s="13">
        <v>157</v>
      </c>
      <c r="J197" s="13">
        <v>157</v>
      </c>
      <c r="K197" s="14">
        <v>157</v>
      </c>
      <c r="L197" s="13">
        <v>157</v>
      </c>
      <c r="M197" s="13">
        <v>157</v>
      </c>
      <c r="O197" s="13"/>
      <c r="P197" s="18"/>
      <c r="Q197" s="21"/>
      <c r="R197" s="21"/>
      <c r="S197" s="21"/>
    </row>
    <row r="198" spans="1:19" ht="15.75" customHeight="1" x14ac:dyDescent="0.3">
      <c r="A198" s="17" t="s">
        <v>4</v>
      </c>
      <c r="B198" s="18">
        <v>15791144.550000001</v>
      </c>
      <c r="C198" s="18">
        <v>18014601.800000001</v>
      </c>
      <c r="D198" s="18">
        <v>18053734.050000001</v>
      </c>
      <c r="E198" s="18">
        <v>20170340.210000001</v>
      </c>
      <c r="F198" s="18">
        <v>17423774.379999999</v>
      </c>
      <c r="G198" s="18">
        <v>17386891.02</v>
      </c>
      <c r="H198" s="18">
        <v>17109945.190000001</v>
      </c>
      <c r="I198" s="18">
        <v>16055970.619999999</v>
      </c>
      <c r="J198" s="18">
        <v>20453350.34</v>
      </c>
      <c r="K198" s="19">
        <v>21343349.140000001</v>
      </c>
      <c r="L198" s="18">
        <v>21097404.640000001</v>
      </c>
      <c r="M198" s="18">
        <v>16619422.91</v>
      </c>
      <c r="O198" s="18">
        <f t="shared" ref="O198:O208" si="13">SUM(B198:M198)</f>
        <v>219519928.84999999</v>
      </c>
      <c r="P198" s="18">
        <f t="shared" si="10"/>
        <v>2052347079.1899998</v>
      </c>
      <c r="Q198" s="21">
        <v>1832827150.3399999</v>
      </c>
      <c r="R198" s="21"/>
      <c r="S198" s="21"/>
    </row>
    <row r="199" spans="1:19" ht="15.75" customHeight="1" x14ac:dyDescent="0.3">
      <c r="A199" s="17" t="s">
        <v>5</v>
      </c>
      <c r="B199" s="18">
        <v>2210760.2400000002</v>
      </c>
      <c r="C199" s="18">
        <v>2522044.2500000005</v>
      </c>
      <c r="D199" s="18">
        <v>2527522.77</v>
      </c>
      <c r="E199" s="18">
        <v>2823847.6500000004</v>
      </c>
      <c r="F199" s="18">
        <v>2439328.4100000006</v>
      </c>
      <c r="G199" s="18">
        <v>2434164.75</v>
      </c>
      <c r="H199" s="18">
        <v>2395392.34</v>
      </c>
      <c r="I199" s="18">
        <v>2247835.89</v>
      </c>
      <c r="J199" s="18">
        <v>2863469.06</v>
      </c>
      <c r="K199" s="19">
        <v>2988068.8899999997</v>
      </c>
      <c r="L199" s="18">
        <v>2953636.66</v>
      </c>
      <c r="M199" s="18">
        <v>2326719.21</v>
      </c>
      <c r="O199" s="18">
        <f t="shared" si="13"/>
        <v>30732790.120000001</v>
      </c>
      <c r="P199" s="18">
        <f t="shared" si="10"/>
        <v>272457468.74000001</v>
      </c>
      <c r="Q199" s="21">
        <v>241724678.62</v>
      </c>
      <c r="R199" s="21"/>
      <c r="S199" s="21"/>
    </row>
    <row r="200" spans="1:19" ht="15.75" customHeight="1" x14ac:dyDescent="0.3">
      <c r="A200" s="17" t="s">
        <v>6</v>
      </c>
      <c r="B200" s="18">
        <v>315822.90000000002</v>
      </c>
      <c r="C200" s="18">
        <v>360292.03</v>
      </c>
      <c r="D200" s="18">
        <v>361074.68000000005</v>
      </c>
      <c r="E200" s="18">
        <v>403406.82</v>
      </c>
      <c r="F200" s="18">
        <v>348475.48999999993</v>
      </c>
      <c r="G200" s="18">
        <v>347737.82000000007</v>
      </c>
      <c r="H200" s="18">
        <v>342198.91000000003</v>
      </c>
      <c r="I200" s="18">
        <v>321119.42000000004</v>
      </c>
      <c r="J200" s="18">
        <v>409067.02</v>
      </c>
      <c r="K200" s="19">
        <v>426866.98000000004</v>
      </c>
      <c r="L200" s="18">
        <v>421948.08999999997</v>
      </c>
      <c r="M200" s="18">
        <v>332388.46999999997</v>
      </c>
      <c r="O200" s="18">
        <f t="shared" si="13"/>
        <v>4390398.63</v>
      </c>
      <c r="P200" s="18">
        <f t="shared" si="10"/>
        <v>41046942.100000001</v>
      </c>
      <c r="Q200" s="21">
        <v>36656543.469999999</v>
      </c>
      <c r="R200" s="21"/>
      <c r="S200" s="21"/>
    </row>
    <row r="201" spans="1:19" ht="15.75" customHeight="1" x14ac:dyDescent="0.3">
      <c r="A201" s="12" t="s">
        <v>9</v>
      </c>
      <c r="B201" s="13">
        <v>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4">
        <v>0</v>
      </c>
      <c r="L201" s="13">
        <v>0</v>
      </c>
      <c r="M201" s="13">
        <v>0</v>
      </c>
      <c r="O201" s="13"/>
      <c r="P201" s="18"/>
      <c r="Q201" s="21"/>
      <c r="R201" s="21"/>
      <c r="S201" s="21"/>
    </row>
    <row r="202" spans="1:19" ht="15.75" customHeight="1" x14ac:dyDescent="0.3">
      <c r="A202" s="17" t="s">
        <v>4</v>
      </c>
      <c r="B202" s="18">
        <v>0</v>
      </c>
      <c r="C202" s="18">
        <v>0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9">
        <v>0</v>
      </c>
      <c r="L202" s="18">
        <v>0</v>
      </c>
      <c r="M202" s="18">
        <v>0</v>
      </c>
      <c r="O202" s="18">
        <f t="shared" si="13"/>
        <v>0</v>
      </c>
      <c r="P202" s="18">
        <f t="shared" ref="P202:P264" si="14">O202+Q202</f>
        <v>0</v>
      </c>
      <c r="Q202" s="21">
        <v>0</v>
      </c>
      <c r="R202" s="21"/>
      <c r="S202" s="21"/>
    </row>
    <row r="203" spans="1:19" ht="15.75" customHeight="1" x14ac:dyDescent="0.3">
      <c r="A203" s="17" t="s">
        <v>5</v>
      </c>
      <c r="B203" s="18">
        <v>0</v>
      </c>
      <c r="C203" s="18">
        <v>0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9">
        <v>0</v>
      </c>
      <c r="L203" s="18">
        <v>0</v>
      </c>
      <c r="M203" s="18">
        <v>0</v>
      </c>
      <c r="O203" s="18">
        <f t="shared" si="13"/>
        <v>0</v>
      </c>
      <c r="P203" s="18">
        <f t="shared" si="14"/>
        <v>0</v>
      </c>
      <c r="Q203" s="21">
        <v>0</v>
      </c>
      <c r="R203" s="21"/>
      <c r="S203" s="21"/>
    </row>
    <row r="204" spans="1:19" ht="15.75" customHeight="1" x14ac:dyDescent="0.3">
      <c r="A204" s="17" t="s">
        <v>6</v>
      </c>
      <c r="B204" s="18">
        <v>0</v>
      </c>
      <c r="C204" s="18">
        <v>0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O204" s="18">
        <f t="shared" si="13"/>
        <v>0</v>
      </c>
      <c r="P204" s="18">
        <f t="shared" si="14"/>
        <v>0</v>
      </c>
      <c r="Q204" s="21">
        <v>0</v>
      </c>
      <c r="R204" s="21"/>
      <c r="S204" s="21"/>
    </row>
    <row r="205" spans="1:19" ht="15.75" customHeight="1" x14ac:dyDescent="0.3">
      <c r="A205" s="12" t="s">
        <v>10</v>
      </c>
      <c r="B205" s="13">
        <v>0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4">
        <v>0</v>
      </c>
      <c r="L205" s="13">
        <v>0</v>
      </c>
      <c r="M205" s="13">
        <v>0</v>
      </c>
      <c r="O205" s="13"/>
      <c r="P205" s="18"/>
      <c r="Q205" s="21"/>
      <c r="R205" s="21"/>
      <c r="S205" s="21"/>
    </row>
    <row r="206" spans="1:19" ht="15.75" customHeight="1" x14ac:dyDescent="0.3">
      <c r="A206" s="17" t="s">
        <v>4</v>
      </c>
      <c r="B206" s="18">
        <v>0</v>
      </c>
      <c r="C206" s="18">
        <v>0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9">
        <v>0</v>
      </c>
      <c r="L206" s="18">
        <v>0</v>
      </c>
      <c r="M206" s="18">
        <v>0</v>
      </c>
      <c r="O206" s="18">
        <f t="shared" si="13"/>
        <v>0</v>
      </c>
      <c r="P206" s="18">
        <f t="shared" si="14"/>
        <v>0</v>
      </c>
      <c r="Q206" s="21">
        <v>0</v>
      </c>
      <c r="R206" s="21"/>
      <c r="S206" s="21"/>
    </row>
    <row r="207" spans="1:19" ht="15.75" customHeight="1" x14ac:dyDescent="0.3">
      <c r="A207" s="17" t="s">
        <v>5</v>
      </c>
      <c r="B207" s="18">
        <v>0</v>
      </c>
      <c r="C207" s="18">
        <v>0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9">
        <v>0</v>
      </c>
      <c r="L207" s="18">
        <v>0</v>
      </c>
      <c r="M207" s="18">
        <v>0</v>
      </c>
      <c r="O207" s="18">
        <f t="shared" si="13"/>
        <v>0</v>
      </c>
      <c r="P207" s="18">
        <f t="shared" si="14"/>
        <v>0</v>
      </c>
      <c r="Q207" s="21">
        <v>0</v>
      </c>
      <c r="R207" s="21"/>
      <c r="S207" s="21"/>
    </row>
    <row r="208" spans="1:19" ht="15.75" customHeight="1" x14ac:dyDescent="0.3">
      <c r="A208" s="17" t="s">
        <v>6</v>
      </c>
      <c r="B208" s="18">
        <v>0</v>
      </c>
      <c r="C208" s="18"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9">
        <v>0</v>
      </c>
      <c r="L208" s="18">
        <v>0</v>
      </c>
      <c r="M208" s="18">
        <v>0</v>
      </c>
      <c r="O208" s="18">
        <f t="shared" si="13"/>
        <v>0</v>
      </c>
      <c r="P208" s="18">
        <f t="shared" si="14"/>
        <v>0</v>
      </c>
      <c r="Q208" s="21">
        <v>0</v>
      </c>
      <c r="R208" s="21"/>
      <c r="S208" s="21"/>
    </row>
    <row r="209" spans="1:19" ht="15.75" customHeight="1" x14ac:dyDescent="0.3">
      <c r="A209" s="26" t="s">
        <v>11</v>
      </c>
      <c r="B209" s="13">
        <v>43</v>
      </c>
      <c r="C209" s="13">
        <v>43</v>
      </c>
      <c r="D209" s="13">
        <v>43</v>
      </c>
      <c r="E209" s="13">
        <v>43</v>
      </c>
      <c r="F209" s="13">
        <v>43</v>
      </c>
      <c r="G209" s="13">
        <v>43.04</v>
      </c>
      <c r="H209" s="13">
        <v>43</v>
      </c>
      <c r="I209" s="13">
        <v>43</v>
      </c>
      <c r="J209" s="13">
        <v>43</v>
      </c>
      <c r="K209" s="14">
        <v>43</v>
      </c>
      <c r="L209" s="13">
        <v>43</v>
      </c>
      <c r="M209" s="13">
        <v>43</v>
      </c>
      <c r="N209" s="22"/>
      <c r="O209" s="18"/>
      <c r="P209" s="18"/>
      <c r="Q209" s="21"/>
      <c r="R209" s="21"/>
      <c r="S209" s="21"/>
    </row>
    <row r="210" spans="1:19" ht="15.75" customHeight="1" x14ac:dyDescent="0.3">
      <c r="A210" s="27" t="s">
        <v>4</v>
      </c>
      <c r="B210" s="18">
        <v>855348.26</v>
      </c>
      <c r="C210" s="18">
        <v>941502.65</v>
      </c>
      <c r="D210" s="18">
        <v>824460.33000000007</v>
      </c>
      <c r="E210" s="18">
        <v>985851.67</v>
      </c>
      <c r="F210" s="18">
        <v>1075592.371</v>
      </c>
      <c r="G210" s="18">
        <v>1094794.4099999999</v>
      </c>
      <c r="H210" s="18">
        <v>1103001.99</v>
      </c>
      <c r="I210" s="18">
        <v>964067.09</v>
      </c>
      <c r="J210" s="18">
        <v>731334.34</v>
      </c>
      <c r="K210" s="19">
        <v>991278.74</v>
      </c>
      <c r="L210" s="18">
        <v>847321.97</v>
      </c>
      <c r="M210" s="18">
        <v>1048989.25</v>
      </c>
      <c r="N210" s="22"/>
      <c r="O210" s="18">
        <f>SUM(B210:M210)</f>
        <v>11463543.071000002</v>
      </c>
      <c r="P210" s="18">
        <f t="shared" si="14"/>
        <v>46478287.361000001</v>
      </c>
      <c r="Q210" s="21">
        <v>35014744.289999999</v>
      </c>
      <c r="R210" s="21"/>
      <c r="S210" s="21"/>
    </row>
    <row r="211" spans="1:19" ht="15.75" customHeight="1" x14ac:dyDescent="0.3">
      <c r="A211" s="17" t="s">
        <v>5</v>
      </c>
      <c r="B211" s="18">
        <v>119748.76</v>
      </c>
      <c r="C211" s="18">
        <v>131810.38</v>
      </c>
      <c r="D211" s="18">
        <v>115424.43999999999</v>
      </c>
      <c r="E211" s="18">
        <v>138019.24</v>
      </c>
      <c r="F211" s="18">
        <v>150582.94</v>
      </c>
      <c r="G211" s="18">
        <v>153271.22</v>
      </c>
      <c r="H211" s="18">
        <v>154420.29</v>
      </c>
      <c r="I211" s="18">
        <v>134969.38999999998</v>
      </c>
      <c r="J211" s="18">
        <v>102386.81</v>
      </c>
      <c r="K211" s="19">
        <v>138779.01999999999</v>
      </c>
      <c r="L211" s="18">
        <v>118625.06999999999</v>
      </c>
      <c r="M211" s="18">
        <v>146858.49</v>
      </c>
      <c r="N211" s="22"/>
      <c r="O211" s="18">
        <f>SUM(B211:M211)</f>
        <v>1604896.05</v>
      </c>
      <c r="P211" s="18">
        <f t="shared" si="14"/>
        <v>6498929.5</v>
      </c>
      <c r="Q211" s="21">
        <v>4894033.45</v>
      </c>
      <c r="R211" s="21"/>
      <c r="S211" s="21"/>
    </row>
    <row r="212" spans="1:19" ht="15.75" customHeight="1" x14ac:dyDescent="0.3">
      <c r="A212" s="27" t="s">
        <v>6</v>
      </c>
      <c r="B212" s="18">
        <v>17106.97</v>
      </c>
      <c r="C212" s="18">
        <v>18830.060000000001</v>
      </c>
      <c r="D212" s="18">
        <v>16489.21</v>
      </c>
      <c r="E212" s="18">
        <v>19717.039999999997</v>
      </c>
      <c r="F212" s="18">
        <v>21511.85</v>
      </c>
      <c r="G212" s="18">
        <v>21895.89</v>
      </c>
      <c r="H212" s="18">
        <v>22060.05</v>
      </c>
      <c r="I212" s="18">
        <v>19281.330000000002</v>
      </c>
      <c r="J212" s="18">
        <v>14626.68</v>
      </c>
      <c r="K212" s="19">
        <v>19825.57</v>
      </c>
      <c r="L212" s="18">
        <v>16946.43</v>
      </c>
      <c r="M212" s="18">
        <v>20979.780000000002</v>
      </c>
      <c r="N212" s="22"/>
      <c r="O212" s="18">
        <f>SUM(B212:M212)</f>
        <v>229270.86000000002</v>
      </c>
      <c r="P212" s="18">
        <f t="shared" si="14"/>
        <v>929565.85</v>
      </c>
      <c r="Q212" s="21">
        <v>700294.99</v>
      </c>
      <c r="R212" s="21"/>
      <c r="S212" s="21"/>
    </row>
    <row r="213" spans="1:19" ht="15.75" customHeight="1" x14ac:dyDescent="0.3">
      <c r="B213" s="13"/>
      <c r="C213" s="13"/>
      <c r="D213" s="13"/>
      <c r="E213" s="13"/>
      <c r="F213" s="13"/>
      <c r="G213" s="13"/>
      <c r="I213" s="13"/>
      <c r="J213" s="13"/>
      <c r="K213" s="14"/>
      <c r="L213" s="13"/>
      <c r="M213" s="13"/>
      <c r="O213" s="13"/>
      <c r="P213" s="18"/>
      <c r="Q213" s="21"/>
      <c r="R213" s="21"/>
      <c r="S213" s="21"/>
    </row>
    <row r="214" spans="1:19" ht="15.75" customHeight="1" x14ac:dyDescent="0.3">
      <c r="A214" s="11" t="s">
        <v>25</v>
      </c>
      <c r="B214" s="18"/>
      <c r="C214" s="18"/>
      <c r="D214" s="18"/>
      <c r="E214" s="18"/>
      <c r="F214" s="18"/>
      <c r="G214" s="18"/>
      <c r="I214" s="18"/>
      <c r="J214" s="18"/>
      <c r="K214" s="19"/>
      <c r="L214" s="18"/>
      <c r="M214" s="18"/>
      <c r="O214" s="18"/>
      <c r="P214" s="18"/>
      <c r="Q214" s="21"/>
      <c r="R214" s="21"/>
      <c r="S214" s="21"/>
    </row>
    <row r="215" spans="1:19" ht="15.75" customHeight="1" x14ac:dyDescent="0.3">
      <c r="A215" s="12" t="s">
        <v>3</v>
      </c>
      <c r="B215" s="13">
        <v>129</v>
      </c>
      <c r="C215" s="35">
        <v>129</v>
      </c>
      <c r="D215" s="13">
        <v>129</v>
      </c>
      <c r="E215" s="13">
        <v>129</v>
      </c>
      <c r="F215" s="13">
        <v>129</v>
      </c>
      <c r="G215" s="13">
        <v>129</v>
      </c>
      <c r="H215" s="13">
        <v>129</v>
      </c>
      <c r="I215" s="13">
        <v>129</v>
      </c>
      <c r="J215" s="13">
        <v>129</v>
      </c>
      <c r="K215" s="14">
        <v>129</v>
      </c>
      <c r="L215" s="13">
        <v>129</v>
      </c>
      <c r="M215" s="13">
        <v>129</v>
      </c>
      <c r="O215" s="13"/>
      <c r="P215" s="18"/>
      <c r="Q215" s="21"/>
      <c r="R215" s="21"/>
      <c r="S215" s="21"/>
    </row>
    <row r="216" spans="1:19" ht="15.75" customHeight="1" x14ac:dyDescent="0.3">
      <c r="A216" s="17" t="s">
        <v>4</v>
      </c>
      <c r="B216" s="18">
        <v>7630741.2500000009</v>
      </c>
      <c r="C216" s="18">
        <v>7905316.4399999995</v>
      </c>
      <c r="D216" s="18">
        <v>8148722.4699999997</v>
      </c>
      <c r="E216" s="18">
        <v>8491864.8499999996</v>
      </c>
      <c r="F216" s="18">
        <v>7667052.8100000005</v>
      </c>
      <c r="G216" s="18">
        <v>8139320.209999999</v>
      </c>
      <c r="H216" s="18">
        <v>7457145.2699999996</v>
      </c>
      <c r="I216" s="18">
        <v>6027339.4199999999</v>
      </c>
      <c r="J216" s="18">
        <v>8907576.8200000003</v>
      </c>
      <c r="K216" s="19">
        <v>7163615.2599999998</v>
      </c>
      <c r="L216" s="18">
        <v>7547977.0499999998</v>
      </c>
      <c r="M216" s="18">
        <v>6917090.7000000002</v>
      </c>
      <c r="O216" s="18">
        <f>SUM(B216:M216)</f>
        <v>92003762.549999997</v>
      </c>
      <c r="P216" s="18">
        <f t="shared" si="14"/>
        <v>840224323.57714283</v>
      </c>
      <c r="Q216" s="21">
        <v>748220561.02714288</v>
      </c>
      <c r="R216" s="21"/>
      <c r="S216" s="21"/>
    </row>
    <row r="217" spans="1:19" ht="15.75" customHeight="1" x14ac:dyDescent="0.3">
      <c r="A217" s="17" t="s">
        <v>5</v>
      </c>
      <c r="B217" s="18">
        <v>1068303.7799999998</v>
      </c>
      <c r="C217" s="18">
        <v>1106744.31</v>
      </c>
      <c r="D217" s="18">
        <v>1140821.1399999999</v>
      </c>
      <c r="E217" s="18">
        <v>1188861.08</v>
      </c>
      <c r="F217" s="18">
        <v>1073387.4099999999</v>
      </c>
      <c r="G217" s="18">
        <v>1139504.83</v>
      </c>
      <c r="H217" s="18">
        <v>1044000.3500000001</v>
      </c>
      <c r="I217" s="18">
        <v>843827.53999999992</v>
      </c>
      <c r="J217" s="18">
        <v>1247060.7599999998</v>
      </c>
      <c r="K217" s="19">
        <v>1002906.1599999999</v>
      </c>
      <c r="L217" s="18">
        <v>1056716.81</v>
      </c>
      <c r="M217" s="18">
        <v>968392.72</v>
      </c>
      <c r="O217" s="18">
        <f>SUM(B217:M217)</f>
        <v>12880526.890000001</v>
      </c>
      <c r="P217" s="18">
        <f t="shared" si="14"/>
        <v>111977034.72999999</v>
      </c>
      <c r="Q217" s="21">
        <v>99096507.839999989</v>
      </c>
      <c r="R217" s="21"/>
      <c r="S217" s="21"/>
    </row>
    <row r="218" spans="1:19" ht="15.75" customHeight="1" x14ac:dyDescent="0.3">
      <c r="A218" s="17" t="s">
        <v>6</v>
      </c>
      <c r="B218" s="18">
        <v>152614.84</v>
      </c>
      <c r="C218" s="18">
        <v>158106.34</v>
      </c>
      <c r="D218" s="18">
        <v>162974.45000000001</v>
      </c>
      <c r="E218" s="18">
        <v>169837.31</v>
      </c>
      <c r="F218" s="18">
        <v>153341.07</v>
      </c>
      <c r="G218" s="18">
        <v>162786.41999999998</v>
      </c>
      <c r="H218" s="18">
        <v>149142.92000000001</v>
      </c>
      <c r="I218" s="18">
        <v>120546.80000000002</v>
      </c>
      <c r="J218" s="18">
        <v>178151.55000000002</v>
      </c>
      <c r="K218" s="19">
        <v>143272.32000000001</v>
      </c>
      <c r="L218" s="18">
        <v>150959.56</v>
      </c>
      <c r="M218" s="18">
        <v>138341.84</v>
      </c>
      <c r="O218" s="18">
        <f>SUM(B218:M218)</f>
        <v>1840075.4200000002</v>
      </c>
      <c r="P218" s="18">
        <f t="shared" si="14"/>
        <v>16804487.57</v>
      </c>
      <c r="Q218" s="21">
        <v>14964412.15</v>
      </c>
      <c r="R218" s="21"/>
      <c r="S218" s="21"/>
    </row>
    <row r="219" spans="1:19" ht="15.75" customHeight="1" x14ac:dyDescent="0.3">
      <c r="A219" s="12" t="s">
        <v>7</v>
      </c>
      <c r="B219" s="13">
        <v>30</v>
      </c>
      <c r="C219" s="13">
        <v>30</v>
      </c>
      <c r="D219" s="13">
        <v>30</v>
      </c>
      <c r="E219" s="13">
        <v>30</v>
      </c>
      <c r="F219" s="13">
        <v>30</v>
      </c>
      <c r="G219" s="13">
        <v>30</v>
      </c>
      <c r="H219" s="13">
        <v>30</v>
      </c>
      <c r="I219" s="13">
        <v>30</v>
      </c>
      <c r="J219" s="13">
        <v>30</v>
      </c>
      <c r="K219" s="14">
        <v>30</v>
      </c>
      <c r="L219" s="13">
        <v>30</v>
      </c>
      <c r="M219" s="13">
        <v>30</v>
      </c>
      <c r="O219" s="13"/>
      <c r="P219" s="18"/>
      <c r="Q219" s="21"/>
      <c r="R219" s="21"/>
      <c r="S219" s="21"/>
    </row>
    <row r="220" spans="1:19" ht="15.75" customHeight="1" x14ac:dyDescent="0.3">
      <c r="A220" s="17" t="s">
        <v>4</v>
      </c>
      <c r="B220" s="18">
        <v>600043.25</v>
      </c>
      <c r="C220" s="18">
        <v>569992</v>
      </c>
      <c r="D220" s="18">
        <v>557531</v>
      </c>
      <c r="E220" s="18">
        <v>618796</v>
      </c>
      <c r="F220" s="18">
        <v>608169</v>
      </c>
      <c r="G220" s="18">
        <v>605165</v>
      </c>
      <c r="H220" s="18">
        <v>546580</v>
      </c>
      <c r="I220" s="18">
        <v>579158</v>
      </c>
      <c r="J220" s="18">
        <v>627018</v>
      </c>
      <c r="K220" s="19">
        <v>610660</v>
      </c>
      <c r="L220" s="18">
        <v>609223</v>
      </c>
      <c r="M220" s="18">
        <v>613386</v>
      </c>
      <c r="O220" s="18">
        <f>SUM(B220:M220)</f>
        <v>7145721.25</v>
      </c>
      <c r="P220" s="18">
        <f t="shared" si="14"/>
        <v>76526734.689999998</v>
      </c>
      <c r="Q220" s="21">
        <v>69381013.439999998</v>
      </c>
      <c r="R220" s="21"/>
      <c r="S220" s="21"/>
    </row>
    <row r="221" spans="1:19" ht="15.75" customHeight="1" x14ac:dyDescent="0.3">
      <c r="A221" s="17" t="s">
        <v>5</v>
      </c>
      <c r="B221" s="18">
        <v>84006.06</v>
      </c>
      <c r="C221" s="18">
        <v>79798.87999999999</v>
      </c>
      <c r="D221" s="18">
        <v>78054.34</v>
      </c>
      <c r="E221" s="18">
        <v>86631.44</v>
      </c>
      <c r="F221" s="18">
        <v>85143.659999999989</v>
      </c>
      <c r="G221" s="18">
        <v>84723.1</v>
      </c>
      <c r="H221" s="18">
        <v>76521.2</v>
      </c>
      <c r="I221" s="18">
        <v>81082.12</v>
      </c>
      <c r="J221" s="18">
        <v>87782.51999999999</v>
      </c>
      <c r="K221" s="19">
        <v>85492.4</v>
      </c>
      <c r="L221" s="18">
        <v>85291.22</v>
      </c>
      <c r="M221" s="18">
        <v>85874.04</v>
      </c>
      <c r="O221" s="18">
        <f>SUM(B221:M221)</f>
        <v>1000400.98</v>
      </c>
      <c r="P221" s="18">
        <f t="shared" si="14"/>
        <v>10161329.299999999</v>
      </c>
      <c r="Q221" s="21">
        <v>9160928.3199999984</v>
      </c>
      <c r="R221" s="21"/>
      <c r="S221" s="21"/>
    </row>
    <row r="222" spans="1:19" ht="15.75" customHeight="1" x14ac:dyDescent="0.3">
      <c r="A222" s="17" t="s">
        <v>6</v>
      </c>
      <c r="B222" s="18">
        <v>12000.869999999999</v>
      </c>
      <c r="C222" s="18">
        <v>11399.84</v>
      </c>
      <c r="D222" s="18">
        <v>11150.619999999999</v>
      </c>
      <c r="E222" s="18">
        <v>12375.92</v>
      </c>
      <c r="F222" s="18">
        <v>12163.380000000001</v>
      </c>
      <c r="G222" s="18">
        <v>12103.300000000001</v>
      </c>
      <c r="H222" s="18">
        <v>10931.599999999999</v>
      </c>
      <c r="I222" s="18">
        <v>11583.16</v>
      </c>
      <c r="J222" s="18">
        <v>12540.36</v>
      </c>
      <c r="K222" s="19">
        <v>12213.2</v>
      </c>
      <c r="L222" s="18">
        <v>12184.46</v>
      </c>
      <c r="M222" s="18">
        <v>12267.720000000001</v>
      </c>
      <c r="O222" s="18">
        <f>SUM(B222:M222)</f>
        <v>142914.43</v>
      </c>
      <c r="P222" s="18">
        <f t="shared" si="14"/>
        <v>1530534.7</v>
      </c>
      <c r="Q222" s="21">
        <v>1387620.27</v>
      </c>
      <c r="R222" s="21"/>
      <c r="S222" s="21"/>
    </row>
    <row r="223" spans="1:19" ht="15.75" customHeight="1" x14ac:dyDescent="0.3">
      <c r="A223" s="12" t="s">
        <v>8</v>
      </c>
      <c r="B223" s="13">
        <v>88</v>
      </c>
      <c r="C223" s="13">
        <v>88</v>
      </c>
      <c r="D223" s="13">
        <v>88</v>
      </c>
      <c r="E223" s="13">
        <v>88</v>
      </c>
      <c r="F223" s="13">
        <v>88</v>
      </c>
      <c r="G223" s="13">
        <v>88</v>
      </c>
      <c r="H223" s="13">
        <v>88</v>
      </c>
      <c r="I223" s="13">
        <v>88</v>
      </c>
      <c r="J223" s="13">
        <v>88</v>
      </c>
      <c r="K223" s="14">
        <v>88</v>
      </c>
      <c r="L223" s="13">
        <v>88</v>
      </c>
      <c r="M223" s="13">
        <v>88</v>
      </c>
      <c r="O223" s="13"/>
      <c r="P223" s="18"/>
      <c r="Q223" s="21"/>
      <c r="R223" s="21"/>
      <c r="S223" s="21"/>
    </row>
    <row r="224" spans="1:19" ht="15.75" customHeight="1" x14ac:dyDescent="0.3">
      <c r="A224" s="17" t="s">
        <v>4</v>
      </c>
      <c r="B224" s="18">
        <v>6730925.3499999996</v>
      </c>
      <c r="C224" s="18">
        <v>7052646.5399999991</v>
      </c>
      <c r="D224" s="18">
        <v>7266292.9699999997</v>
      </c>
      <c r="E224" s="18">
        <v>7438623.5999999996</v>
      </c>
      <c r="F224" s="18">
        <v>6735006.3100000005</v>
      </c>
      <c r="G224" s="18">
        <v>7180902.709999999</v>
      </c>
      <c r="H224" s="18">
        <v>6593552.2699999996</v>
      </c>
      <c r="I224" s="18">
        <v>5199748.07</v>
      </c>
      <c r="J224" s="18">
        <v>8019503.120000001</v>
      </c>
      <c r="K224" s="19">
        <v>6240526.6100000003</v>
      </c>
      <c r="L224" s="18">
        <v>6671039.2999999998</v>
      </c>
      <c r="M224" s="18">
        <v>6065652.5499999998</v>
      </c>
      <c r="O224" s="18">
        <f t="shared" ref="O224:O234" si="15">SUM(B224:M224)</f>
        <v>81194419.399999991</v>
      </c>
      <c r="P224" s="18">
        <f t="shared" si="14"/>
        <v>742436800.35714293</v>
      </c>
      <c r="Q224" s="21">
        <v>661242380.95714295</v>
      </c>
      <c r="R224" s="21"/>
      <c r="S224" s="21"/>
    </row>
    <row r="225" spans="1:19" ht="15.75" customHeight="1" x14ac:dyDescent="0.3">
      <c r="A225" s="17" t="s">
        <v>5</v>
      </c>
      <c r="B225" s="18">
        <v>942329.54999999993</v>
      </c>
      <c r="C225" s="18">
        <v>987370.53</v>
      </c>
      <c r="D225" s="18">
        <v>1017281.01</v>
      </c>
      <c r="E225" s="18">
        <v>1041407.2999999999</v>
      </c>
      <c r="F225" s="18">
        <v>942900.9</v>
      </c>
      <c r="G225" s="18">
        <v>1005326.3800000001</v>
      </c>
      <c r="H225" s="18">
        <v>923097.33</v>
      </c>
      <c r="I225" s="18">
        <v>727964.74</v>
      </c>
      <c r="J225" s="18">
        <v>1122730.44</v>
      </c>
      <c r="K225" s="19">
        <v>873673.74</v>
      </c>
      <c r="L225" s="18">
        <v>933945.52</v>
      </c>
      <c r="M225" s="18">
        <v>849191.37</v>
      </c>
      <c r="O225" s="18">
        <f t="shared" si="15"/>
        <v>11367218.809999999</v>
      </c>
      <c r="P225" s="18">
        <f t="shared" si="14"/>
        <v>98839194.820000023</v>
      </c>
      <c r="Q225" s="21">
        <v>87471976.01000002</v>
      </c>
      <c r="R225" s="21"/>
      <c r="S225" s="21"/>
    </row>
    <row r="226" spans="1:19" ht="15.75" customHeight="1" x14ac:dyDescent="0.3">
      <c r="A226" s="17" t="s">
        <v>6</v>
      </c>
      <c r="B226" s="18">
        <v>134618.51</v>
      </c>
      <c r="C226" s="18">
        <v>141052.94</v>
      </c>
      <c r="D226" s="18">
        <v>145325.85999999999</v>
      </c>
      <c r="E226" s="18">
        <v>148772.48000000001</v>
      </c>
      <c r="F226" s="18">
        <v>134700.13999999998</v>
      </c>
      <c r="G226" s="18">
        <v>143618.07</v>
      </c>
      <c r="H226" s="18">
        <v>131871.06</v>
      </c>
      <c r="I226" s="18">
        <v>103994.97</v>
      </c>
      <c r="J226" s="18">
        <v>160390.06</v>
      </c>
      <c r="K226" s="19">
        <v>124810.54000000001</v>
      </c>
      <c r="L226" s="18">
        <v>133420.79999999999</v>
      </c>
      <c r="M226" s="18">
        <v>121313.07</v>
      </c>
      <c r="O226" s="18">
        <f t="shared" si="15"/>
        <v>1623888.5000000002</v>
      </c>
      <c r="P226" s="18">
        <f t="shared" si="14"/>
        <v>14848736.85</v>
      </c>
      <c r="Q226" s="21">
        <v>13224848.35</v>
      </c>
      <c r="R226" s="21"/>
      <c r="S226" s="21"/>
    </row>
    <row r="227" spans="1:19" ht="15.75" customHeight="1" x14ac:dyDescent="0.3">
      <c r="A227" s="12" t="s">
        <v>9</v>
      </c>
      <c r="B227" s="13">
        <v>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4">
        <v>0</v>
      </c>
      <c r="L227" s="13">
        <v>0</v>
      </c>
      <c r="M227" s="13">
        <v>0</v>
      </c>
      <c r="O227" s="13"/>
      <c r="P227" s="18"/>
      <c r="Q227" s="21"/>
      <c r="R227" s="21"/>
      <c r="S227" s="21"/>
    </row>
    <row r="228" spans="1:19" ht="15.75" customHeight="1" x14ac:dyDescent="0.3">
      <c r="A228" s="17" t="s">
        <v>4</v>
      </c>
      <c r="B228" s="18">
        <v>0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9">
        <v>0</v>
      </c>
      <c r="L228" s="18">
        <v>0</v>
      </c>
      <c r="M228" s="18">
        <v>0</v>
      </c>
      <c r="O228" s="18">
        <f t="shared" si="15"/>
        <v>0</v>
      </c>
      <c r="P228" s="18">
        <f t="shared" si="14"/>
        <v>1872340</v>
      </c>
      <c r="Q228" s="21">
        <v>1872340</v>
      </c>
      <c r="R228" s="21"/>
      <c r="S228" s="21"/>
    </row>
    <row r="229" spans="1:19" ht="15.75" customHeight="1" x14ac:dyDescent="0.3">
      <c r="A229" s="17" t="s">
        <v>5</v>
      </c>
      <c r="B229" s="18">
        <v>0</v>
      </c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9">
        <v>0</v>
      </c>
      <c r="L229" s="18">
        <v>0</v>
      </c>
      <c r="M229" s="18">
        <v>0</v>
      </c>
      <c r="O229" s="18">
        <f t="shared" si="15"/>
        <v>0</v>
      </c>
      <c r="P229" s="18">
        <f t="shared" si="14"/>
        <v>262127.6</v>
      </c>
      <c r="Q229" s="21">
        <v>262127.6</v>
      </c>
      <c r="R229" s="21"/>
      <c r="S229" s="21"/>
    </row>
    <row r="230" spans="1:19" ht="15.75" customHeight="1" x14ac:dyDescent="0.3">
      <c r="A230" s="17" t="s">
        <v>6</v>
      </c>
      <c r="B230" s="18">
        <v>0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9">
        <v>0</v>
      </c>
      <c r="L230" s="18">
        <v>0</v>
      </c>
      <c r="M230" s="18">
        <v>0</v>
      </c>
      <c r="O230" s="18">
        <f t="shared" si="15"/>
        <v>0</v>
      </c>
      <c r="P230" s="18">
        <f t="shared" si="14"/>
        <v>37446.799999999996</v>
      </c>
      <c r="Q230" s="21">
        <v>37446.799999999996</v>
      </c>
      <c r="R230" s="21"/>
      <c r="S230" s="21"/>
    </row>
    <row r="231" spans="1:19" ht="15.75" customHeight="1" x14ac:dyDescent="0.3">
      <c r="A231" s="12" t="s">
        <v>10</v>
      </c>
      <c r="B231" s="13">
        <v>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4">
        <v>0</v>
      </c>
      <c r="L231" s="13">
        <v>0</v>
      </c>
      <c r="M231" s="13">
        <v>0</v>
      </c>
      <c r="O231" s="13"/>
      <c r="P231" s="18"/>
      <c r="Q231" s="21"/>
      <c r="R231" s="21"/>
      <c r="S231" s="21"/>
    </row>
    <row r="232" spans="1:19" ht="15.75" customHeight="1" x14ac:dyDescent="0.3">
      <c r="A232" s="17" t="s">
        <v>4</v>
      </c>
      <c r="B232" s="18">
        <v>0</v>
      </c>
      <c r="C232" s="18">
        <v>0</v>
      </c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9">
        <v>0</v>
      </c>
      <c r="L232" s="18">
        <v>0</v>
      </c>
      <c r="M232" s="18">
        <v>0</v>
      </c>
      <c r="O232" s="18">
        <f t="shared" si="15"/>
        <v>0</v>
      </c>
      <c r="P232" s="18">
        <f t="shared" si="14"/>
        <v>0</v>
      </c>
      <c r="Q232" s="21">
        <v>0</v>
      </c>
      <c r="R232" s="21"/>
      <c r="S232" s="21"/>
    </row>
    <row r="233" spans="1:19" ht="15.75" customHeight="1" x14ac:dyDescent="0.3">
      <c r="A233" s="17" t="s">
        <v>5</v>
      </c>
      <c r="B233" s="18">
        <v>0</v>
      </c>
      <c r="C233" s="18"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9">
        <v>0</v>
      </c>
      <c r="L233" s="18">
        <v>0</v>
      </c>
      <c r="M233" s="18">
        <v>0</v>
      </c>
      <c r="O233" s="18">
        <f t="shared" si="15"/>
        <v>0</v>
      </c>
      <c r="P233" s="18">
        <f t="shared" si="14"/>
        <v>0</v>
      </c>
      <c r="Q233" s="21">
        <v>0</v>
      </c>
      <c r="R233" s="21"/>
      <c r="S233" s="21"/>
    </row>
    <row r="234" spans="1:19" ht="15.75" customHeight="1" x14ac:dyDescent="0.3">
      <c r="A234" s="17" t="s">
        <v>6</v>
      </c>
      <c r="B234" s="18">
        <v>0</v>
      </c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9">
        <v>0</v>
      </c>
      <c r="L234" s="18">
        <v>0</v>
      </c>
      <c r="M234" s="18">
        <v>0</v>
      </c>
      <c r="O234" s="18">
        <f t="shared" si="15"/>
        <v>0</v>
      </c>
      <c r="P234" s="18">
        <f t="shared" si="14"/>
        <v>0</v>
      </c>
      <c r="Q234" s="21">
        <v>0</v>
      </c>
      <c r="R234" s="21"/>
      <c r="S234" s="21"/>
    </row>
    <row r="235" spans="1:19" ht="15.75" customHeight="1" x14ac:dyDescent="0.3">
      <c r="A235" s="26" t="s">
        <v>11</v>
      </c>
      <c r="B235" s="13">
        <v>11</v>
      </c>
      <c r="C235" s="13">
        <v>11</v>
      </c>
      <c r="D235" s="13">
        <v>11</v>
      </c>
      <c r="E235" s="13">
        <v>11</v>
      </c>
      <c r="F235" s="13">
        <v>11</v>
      </c>
      <c r="G235" s="13">
        <v>11</v>
      </c>
      <c r="H235" s="13">
        <v>11</v>
      </c>
      <c r="I235" s="13">
        <v>11</v>
      </c>
      <c r="J235" s="13">
        <v>11</v>
      </c>
      <c r="K235" s="13">
        <v>11</v>
      </c>
      <c r="L235" s="13">
        <v>11</v>
      </c>
      <c r="M235" s="13">
        <v>11</v>
      </c>
      <c r="O235" s="18"/>
      <c r="P235" s="18"/>
      <c r="Q235" s="21"/>
      <c r="R235" s="21"/>
      <c r="S235" s="21"/>
    </row>
    <row r="236" spans="1:19" ht="15.75" customHeight="1" x14ac:dyDescent="0.3">
      <c r="A236" s="27" t="s">
        <v>4</v>
      </c>
      <c r="B236" s="18">
        <v>299772.65000000002</v>
      </c>
      <c r="C236" s="18">
        <v>282677.90000000002</v>
      </c>
      <c r="D236" s="18">
        <v>324898.5</v>
      </c>
      <c r="E236" s="18">
        <v>434445.25</v>
      </c>
      <c r="F236" s="18">
        <v>323877.5</v>
      </c>
      <c r="G236" s="18">
        <v>353252.5</v>
      </c>
      <c r="H236" s="18">
        <v>317013</v>
      </c>
      <c r="I236" s="18">
        <v>248433.34999999998</v>
      </c>
      <c r="J236" s="18">
        <v>261055.7</v>
      </c>
      <c r="K236" s="18">
        <v>312428.65000000002</v>
      </c>
      <c r="L236" s="18">
        <v>267714.75</v>
      </c>
      <c r="M236" s="18">
        <v>238052.15</v>
      </c>
      <c r="O236" s="18">
        <f t="shared" ref="O236:O238" si="16">SUM(B236:M236)</f>
        <v>3663621.9</v>
      </c>
      <c r="P236" s="18">
        <f t="shared" si="14"/>
        <v>19388448.5</v>
      </c>
      <c r="Q236" s="21">
        <v>15724826.6</v>
      </c>
      <c r="R236" s="21"/>
      <c r="S236" s="21"/>
    </row>
    <row r="237" spans="1:19" ht="15.75" customHeight="1" x14ac:dyDescent="0.3">
      <c r="A237" s="17" t="s">
        <v>5</v>
      </c>
      <c r="B237" s="18">
        <v>41968.17</v>
      </c>
      <c r="C237" s="18">
        <v>39574.9</v>
      </c>
      <c r="D237" s="18">
        <v>45485.79</v>
      </c>
      <c r="E237" s="18">
        <v>60822.340000000004</v>
      </c>
      <c r="F237" s="18">
        <v>45342.85</v>
      </c>
      <c r="G237" s="18">
        <v>49455.35</v>
      </c>
      <c r="H237" s="18">
        <v>44381.82</v>
      </c>
      <c r="I237" s="18">
        <v>34780.68</v>
      </c>
      <c r="J237" s="18">
        <v>36547.800000000003</v>
      </c>
      <c r="K237" s="18">
        <v>43740.020000000004</v>
      </c>
      <c r="L237" s="18">
        <v>37480.07</v>
      </c>
      <c r="M237" s="18">
        <v>33327.31</v>
      </c>
      <c r="O237" s="18">
        <f t="shared" si="16"/>
        <v>512907.10000000003</v>
      </c>
      <c r="P237" s="18">
        <f t="shared" si="14"/>
        <v>2714383.01</v>
      </c>
      <c r="Q237" s="21">
        <v>2201475.9099999997</v>
      </c>
      <c r="R237" s="21"/>
      <c r="S237" s="21"/>
    </row>
    <row r="238" spans="1:19" ht="15.75" customHeight="1" x14ac:dyDescent="0.3">
      <c r="A238" s="27" t="s">
        <v>6</v>
      </c>
      <c r="B238" s="18">
        <v>5995.46</v>
      </c>
      <c r="C238" s="18">
        <v>5653.56</v>
      </c>
      <c r="D238" s="18">
        <v>6497.9699999999993</v>
      </c>
      <c r="E238" s="18">
        <v>8688.91</v>
      </c>
      <c r="F238" s="18">
        <v>6477.55</v>
      </c>
      <c r="G238" s="18">
        <v>7065.05</v>
      </c>
      <c r="H238" s="18">
        <v>6340.26</v>
      </c>
      <c r="I238" s="18">
        <v>4968.67</v>
      </c>
      <c r="J238" s="18">
        <v>5221.13</v>
      </c>
      <c r="K238" s="18">
        <v>6248.58</v>
      </c>
      <c r="L238" s="18">
        <v>5354.3</v>
      </c>
      <c r="M238" s="18">
        <v>4761.05</v>
      </c>
      <c r="O238" s="18">
        <f t="shared" si="16"/>
        <v>73272.490000000005</v>
      </c>
      <c r="P238" s="18">
        <f t="shared" si="14"/>
        <v>387769.22</v>
      </c>
      <c r="Q238" s="21">
        <v>314496.73</v>
      </c>
      <c r="R238" s="21"/>
      <c r="S238" s="21"/>
    </row>
    <row r="239" spans="1:19" ht="15.75" customHeight="1" x14ac:dyDescent="0.3">
      <c r="A239" s="17"/>
      <c r="B239" s="18"/>
      <c r="C239" s="18"/>
      <c r="D239" s="18"/>
      <c r="E239" s="18"/>
      <c r="F239" s="18"/>
      <c r="G239" s="18"/>
      <c r="I239" s="18"/>
      <c r="J239" s="18"/>
      <c r="K239" s="19"/>
      <c r="L239" s="18"/>
      <c r="M239" s="18"/>
      <c r="O239" s="18"/>
      <c r="P239" s="18"/>
      <c r="Q239" s="21"/>
      <c r="R239" s="21"/>
      <c r="S239" s="21"/>
    </row>
    <row r="240" spans="1:19" ht="15.75" customHeight="1" x14ac:dyDescent="0.3">
      <c r="A240" s="11" t="s">
        <v>29</v>
      </c>
      <c r="B240" s="13"/>
      <c r="C240" s="13"/>
      <c r="D240" s="13"/>
      <c r="E240" s="13"/>
      <c r="F240" s="13"/>
      <c r="G240" s="13"/>
      <c r="I240" s="13"/>
      <c r="J240" s="13"/>
      <c r="K240" s="14"/>
      <c r="L240" s="13"/>
      <c r="M240" s="13"/>
      <c r="O240" s="13"/>
      <c r="P240" s="18"/>
      <c r="Q240" s="21"/>
      <c r="R240" s="21"/>
      <c r="S240" s="21"/>
    </row>
    <row r="241" spans="1:19" ht="15.75" customHeight="1" x14ac:dyDescent="0.3">
      <c r="A241" s="12" t="s">
        <v>3</v>
      </c>
      <c r="B241" s="13">
        <v>137</v>
      </c>
      <c r="C241" s="35">
        <v>137</v>
      </c>
      <c r="D241" s="13">
        <v>137</v>
      </c>
      <c r="E241" s="13">
        <v>137</v>
      </c>
      <c r="F241" s="13">
        <v>142.19999999999999</v>
      </c>
      <c r="G241" s="13">
        <v>141.95999999999998</v>
      </c>
      <c r="H241" s="13">
        <v>142</v>
      </c>
      <c r="I241" s="13">
        <v>140.19999999999999</v>
      </c>
      <c r="J241" s="13">
        <v>133.80000000000001</v>
      </c>
      <c r="K241" s="14">
        <v>127.6</v>
      </c>
      <c r="L241" s="13">
        <v>126</v>
      </c>
      <c r="M241" s="13">
        <v>126</v>
      </c>
      <c r="O241" s="13"/>
      <c r="P241" s="18"/>
      <c r="Q241" s="21"/>
      <c r="R241" s="21"/>
      <c r="S241" s="21"/>
    </row>
    <row r="242" spans="1:19" ht="15.75" customHeight="1" x14ac:dyDescent="0.3">
      <c r="A242" s="17" t="s">
        <v>4</v>
      </c>
      <c r="B242" s="18">
        <v>10550023.879999999</v>
      </c>
      <c r="C242" s="18">
        <v>9079161.1899999995</v>
      </c>
      <c r="D242" s="18">
        <v>8762029.879999999</v>
      </c>
      <c r="E242" s="18">
        <v>8176934.0600000005</v>
      </c>
      <c r="F242" s="18">
        <v>9664149.9999999981</v>
      </c>
      <c r="G242" s="18">
        <v>8414011.5999999996</v>
      </c>
      <c r="H242" s="18">
        <v>6821942.0099999998</v>
      </c>
      <c r="I242" s="18">
        <v>7194736.1000000006</v>
      </c>
      <c r="J242" s="18">
        <v>11932730.959999999</v>
      </c>
      <c r="K242" s="19">
        <v>8917828.9100000001</v>
      </c>
      <c r="L242" s="18">
        <v>8698288.9199999999</v>
      </c>
      <c r="M242" s="18">
        <v>6506926.8200000003</v>
      </c>
      <c r="O242" s="18">
        <f>SUM(B242:M242)</f>
        <v>104718764.32999998</v>
      </c>
      <c r="P242" s="18">
        <f t="shared" si="14"/>
        <v>1153512337.9000001</v>
      </c>
      <c r="Q242" s="21">
        <v>1048793573.5700002</v>
      </c>
      <c r="R242" s="21"/>
      <c r="S242" s="21"/>
    </row>
    <row r="243" spans="1:19" ht="15.75" customHeight="1" x14ac:dyDescent="0.3">
      <c r="A243" s="17" t="s">
        <v>5</v>
      </c>
      <c r="B243" s="18">
        <v>1477003.35</v>
      </c>
      <c r="C243" s="18">
        <v>1271082.5899999999</v>
      </c>
      <c r="D243" s="18">
        <v>1226684.1900000002</v>
      </c>
      <c r="E243" s="18">
        <v>1144770.78</v>
      </c>
      <c r="F243" s="18">
        <v>1352981.0200000003</v>
      </c>
      <c r="G243" s="18">
        <v>1177961.6399999999</v>
      </c>
      <c r="H243" s="18">
        <v>955071.8899999999</v>
      </c>
      <c r="I243" s="18">
        <v>1007263.0700000001</v>
      </c>
      <c r="J243" s="18">
        <v>1670582.3399999999</v>
      </c>
      <c r="K243" s="19">
        <v>1248496.0699999998</v>
      </c>
      <c r="L243" s="18">
        <v>1217760.45</v>
      </c>
      <c r="M243" s="18">
        <v>910969.76</v>
      </c>
      <c r="O243" s="18">
        <f>SUM(B243:M243)</f>
        <v>14660627.15</v>
      </c>
      <c r="P243" s="18">
        <f t="shared" si="14"/>
        <v>156021647.44000003</v>
      </c>
      <c r="Q243" s="21">
        <v>141361020.29000002</v>
      </c>
      <c r="R243" s="21"/>
      <c r="S243" s="21"/>
    </row>
    <row r="244" spans="1:19" ht="15.75" customHeight="1" x14ac:dyDescent="0.3">
      <c r="A244" s="17" t="s">
        <v>6</v>
      </c>
      <c r="B244" s="18">
        <v>211000.49</v>
      </c>
      <c r="C244" s="18">
        <v>181583.24000000002</v>
      </c>
      <c r="D244" s="18">
        <v>175240.59999999998</v>
      </c>
      <c r="E244" s="18">
        <v>163538.69</v>
      </c>
      <c r="F244" s="18">
        <v>193283.02</v>
      </c>
      <c r="G244" s="18">
        <v>168280.25</v>
      </c>
      <c r="H244" s="18">
        <v>136438.84999999998</v>
      </c>
      <c r="I244" s="18">
        <v>143894.74</v>
      </c>
      <c r="J244" s="18">
        <v>238654.62</v>
      </c>
      <c r="K244" s="19">
        <v>178356.6</v>
      </c>
      <c r="L244" s="18">
        <v>173965.80000000005</v>
      </c>
      <c r="M244" s="18">
        <v>130138.54000000001</v>
      </c>
      <c r="O244" s="18">
        <f>SUM(B244:M244)</f>
        <v>2094375.4400000002</v>
      </c>
      <c r="P244" s="18">
        <f t="shared" si="14"/>
        <v>23070248.070000004</v>
      </c>
      <c r="Q244" s="21">
        <v>20975872.630000003</v>
      </c>
      <c r="R244" s="21"/>
      <c r="S244" s="21"/>
    </row>
    <row r="245" spans="1:19" ht="15.75" customHeight="1" x14ac:dyDescent="0.3">
      <c r="A245" s="12" t="s">
        <v>7</v>
      </c>
      <c r="B245" s="13">
        <v>14</v>
      </c>
      <c r="C245" s="13">
        <v>14</v>
      </c>
      <c r="D245" s="13">
        <v>14</v>
      </c>
      <c r="E245" s="13">
        <v>14</v>
      </c>
      <c r="F245" s="13">
        <v>28</v>
      </c>
      <c r="G245" s="13">
        <v>28</v>
      </c>
      <c r="H245" s="13">
        <v>28</v>
      </c>
      <c r="I245" s="13">
        <v>28</v>
      </c>
      <c r="J245" s="13">
        <v>28</v>
      </c>
      <c r="K245" s="14">
        <v>28</v>
      </c>
      <c r="L245" s="13">
        <v>28</v>
      </c>
      <c r="M245" s="13">
        <v>28</v>
      </c>
      <c r="O245" s="13"/>
      <c r="P245" s="18"/>
      <c r="Q245" s="21"/>
      <c r="R245" s="21"/>
      <c r="S245" s="21"/>
    </row>
    <row r="246" spans="1:19" ht="15.75" customHeight="1" x14ac:dyDescent="0.3">
      <c r="A246" s="17" t="s">
        <v>4</v>
      </c>
      <c r="B246" s="18">
        <v>707426</v>
      </c>
      <c r="C246" s="18">
        <v>605883</v>
      </c>
      <c r="D246" s="18">
        <v>556801</v>
      </c>
      <c r="E246" s="18">
        <v>575864</v>
      </c>
      <c r="F246" s="18">
        <v>545597</v>
      </c>
      <c r="G246" s="18">
        <v>560668</v>
      </c>
      <c r="H246" s="18">
        <v>428660</v>
      </c>
      <c r="I246" s="18">
        <v>533821</v>
      </c>
      <c r="J246" s="18">
        <v>583337</v>
      </c>
      <c r="K246" s="19">
        <v>593209</v>
      </c>
      <c r="L246" s="18">
        <v>631832</v>
      </c>
      <c r="M246" s="18">
        <v>551792</v>
      </c>
      <c r="O246" s="18">
        <f>SUM(B246:M246)</f>
        <v>6874890</v>
      </c>
      <c r="P246" s="18">
        <f t="shared" si="14"/>
        <v>51644397</v>
      </c>
      <c r="Q246" s="21">
        <v>44769507</v>
      </c>
      <c r="R246" s="21"/>
      <c r="S246" s="21"/>
    </row>
    <row r="247" spans="1:19" ht="15.75" customHeight="1" x14ac:dyDescent="0.3">
      <c r="A247" s="17" t="s">
        <v>5</v>
      </c>
      <c r="B247" s="18">
        <v>99039.640000000014</v>
      </c>
      <c r="C247" s="18">
        <v>84823.62</v>
      </c>
      <c r="D247" s="18">
        <v>77952.14</v>
      </c>
      <c r="E247" s="18">
        <v>80620.959999999992</v>
      </c>
      <c r="F247" s="18">
        <v>76383.579999999987</v>
      </c>
      <c r="G247" s="18">
        <v>78493.52</v>
      </c>
      <c r="H247" s="18">
        <v>60012.4</v>
      </c>
      <c r="I247" s="18">
        <v>74734.94</v>
      </c>
      <c r="J247" s="18">
        <v>81667.179999999993</v>
      </c>
      <c r="K247" s="19">
        <v>83049.260000000009</v>
      </c>
      <c r="L247" s="18">
        <v>88456.48</v>
      </c>
      <c r="M247" s="18">
        <v>77250.87999999999</v>
      </c>
      <c r="O247" s="18">
        <f>SUM(B247:M247)</f>
        <v>962484.6</v>
      </c>
      <c r="P247" s="18">
        <f t="shared" si="14"/>
        <v>6996817.7399999993</v>
      </c>
      <c r="Q247" s="21">
        <v>6034333.1399999997</v>
      </c>
      <c r="R247" s="21"/>
      <c r="S247" s="21"/>
    </row>
    <row r="248" spans="1:19" ht="15.75" customHeight="1" x14ac:dyDescent="0.3">
      <c r="A248" s="17" t="s">
        <v>6</v>
      </c>
      <c r="B248" s="18">
        <v>14148.519999999999</v>
      </c>
      <c r="C248" s="18">
        <v>12117.66</v>
      </c>
      <c r="D248" s="18">
        <v>11136.019999999999</v>
      </c>
      <c r="E248" s="18">
        <v>11517.279999999999</v>
      </c>
      <c r="F248" s="18">
        <v>10911.94</v>
      </c>
      <c r="G248" s="18">
        <v>11213.36</v>
      </c>
      <c r="H248" s="18">
        <v>8573.2000000000007</v>
      </c>
      <c r="I248" s="18">
        <v>10676.419999999998</v>
      </c>
      <c r="J248" s="18">
        <v>11666.74</v>
      </c>
      <c r="K248" s="19">
        <v>11864.18</v>
      </c>
      <c r="L248" s="18">
        <v>12636.64</v>
      </c>
      <c r="M248" s="18">
        <v>11035.84</v>
      </c>
      <c r="O248" s="18">
        <f>SUM(B248:M248)</f>
        <v>137497.80000000002</v>
      </c>
      <c r="P248" s="18">
        <f t="shared" si="14"/>
        <v>1032887.94</v>
      </c>
      <c r="Q248" s="21">
        <v>895390.1399999999</v>
      </c>
      <c r="R248" s="21"/>
      <c r="S248" s="21"/>
    </row>
    <row r="249" spans="1:19" ht="15.75" customHeight="1" x14ac:dyDescent="0.3">
      <c r="A249" s="12" t="s">
        <v>8</v>
      </c>
      <c r="B249" s="13">
        <v>110</v>
      </c>
      <c r="C249" s="13">
        <v>110</v>
      </c>
      <c r="D249" s="13">
        <v>110</v>
      </c>
      <c r="E249" s="13">
        <v>110</v>
      </c>
      <c r="F249" s="13">
        <v>103</v>
      </c>
      <c r="G249" s="13">
        <v>103</v>
      </c>
      <c r="H249" s="13">
        <v>103</v>
      </c>
      <c r="I249" s="13">
        <v>101.2</v>
      </c>
      <c r="J249" s="13">
        <v>94.8</v>
      </c>
      <c r="K249" s="14">
        <v>88.6</v>
      </c>
      <c r="L249" s="13">
        <v>87</v>
      </c>
      <c r="M249" s="13">
        <v>87</v>
      </c>
      <c r="O249" s="13"/>
      <c r="P249" s="18"/>
      <c r="Q249" s="21"/>
      <c r="R249" s="21"/>
      <c r="S249" s="21"/>
    </row>
    <row r="250" spans="1:19" ht="15.75" customHeight="1" x14ac:dyDescent="0.3">
      <c r="A250" s="17" t="s">
        <v>4</v>
      </c>
      <c r="B250" s="18">
        <v>9515619.0500000007</v>
      </c>
      <c r="C250" s="18">
        <v>8200714.5</v>
      </c>
      <c r="D250" s="18">
        <v>7940713.25</v>
      </c>
      <c r="E250" s="18">
        <v>7402991.5</v>
      </c>
      <c r="F250" s="18">
        <v>8924732.5</v>
      </c>
      <c r="G250" s="18">
        <v>7644191.5</v>
      </c>
      <c r="H250" s="18">
        <v>6359094</v>
      </c>
      <c r="I250" s="18">
        <v>6601141</v>
      </c>
      <c r="J250" s="18">
        <v>11274327</v>
      </c>
      <c r="K250" s="19">
        <v>8179379</v>
      </c>
      <c r="L250" s="18">
        <v>7933923.25</v>
      </c>
      <c r="M250" s="18">
        <v>5754422.25</v>
      </c>
      <c r="O250" s="18">
        <f t="shared" ref="O250:O256" si="17">SUM(B250:M250)</f>
        <v>95731248.799999997</v>
      </c>
      <c r="P250" s="18">
        <f t="shared" si="14"/>
        <v>1070465737.3399998</v>
      </c>
      <c r="Q250" s="21">
        <v>974734488.53999984</v>
      </c>
      <c r="R250" s="21"/>
      <c r="S250" s="21"/>
    </row>
    <row r="251" spans="1:19" ht="15.75" customHeight="1" x14ac:dyDescent="0.3">
      <c r="A251" s="17" t="s">
        <v>5</v>
      </c>
      <c r="B251" s="18">
        <v>1332186.67</v>
      </c>
      <c r="C251" s="18">
        <v>1148100.05</v>
      </c>
      <c r="D251" s="18">
        <v>1111699.8600000001</v>
      </c>
      <c r="E251" s="18">
        <v>1036418.8200000001</v>
      </c>
      <c r="F251" s="18">
        <v>1249462.5700000003</v>
      </c>
      <c r="G251" s="18">
        <v>1070186.82</v>
      </c>
      <c r="H251" s="18">
        <v>890273.16999999993</v>
      </c>
      <c r="I251" s="18">
        <v>924159.76</v>
      </c>
      <c r="J251" s="18">
        <v>1578405.79</v>
      </c>
      <c r="K251" s="19">
        <v>1145113.08</v>
      </c>
      <c r="L251" s="18">
        <v>1110749.27</v>
      </c>
      <c r="M251" s="18">
        <v>805619.12000000011</v>
      </c>
      <c r="O251" s="18">
        <f t="shared" si="17"/>
        <v>13402374.98</v>
      </c>
      <c r="P251" s="18">
        <f t="shared" si="14"/>
        <v>142947464.47999999</v>
      </c>
      <c r="Q251" s="21">
        <v>129545089.5</v>
      </c>
      <c r="R251" s="21"/>
      <c r="S251" s="21"/>
    </row>
    <row r="252" spans="1:19" ht="15.75" customHeight="1" x14ac:dyDescent="0.3">
      <c r="A252" s="17" t="s">
        <v>6</v>
      </c>
      <c r="B252" s="18">
        <v>190312.39</v>
      </c>
      <c r="C252" s="18">
        <v>164014.31000000003</v>
      </c>
      <c r="D252" s="18">
        <v>158814.27000000002</v>
      </c>
      <c r="E252" s="18">
        <v>148059.84</v>
      </c>
      <c r="F252" s="18">
        <v>178494.67000000004</v>
      </c>
      <c r="G252" s="18">
        <v>152883.84</v>
      </c>
      <c r="H252" s="18">
        <v>127181.89</v>
      </c>
      <c r="I252" s="18">
        <v>132022.84</v>
      </c>
      <c r="J252" s="18">
        <v>225486.55</v>
      </c>
      <c r="K252" s="19">
        <v>163587.6</v>
      </c>
      <c r="L252" s="18">
        <v>158678.48000000001</v>
      </c>
      <c r="M252" s="18">
        <v>115088.45</v>
      </c>
      <c r="O252" s="18">
        <f t="shared" si="17"/>
        <v>1914625.1300000001</v>
      </c>
      <c r="P252" s="18">
        <f t="shared" si="14"/>
        <v>21409316.050000001</v>
      </c>
      <c r="Q252" s="21">
        <v>19494690.920000002</v>
      </c>
      <c r="R252" s="21"/>
      <c r="S252" s="21"/>
    </row>
    <row r="253" spans="1:19" ht="15.75" customHeight="1" x14ac:dyDescent="0.3">
      <c r="A253" s="12" t="s">
        <v>9</v>
      </c>
      <c r="B253" s="13">
        <v>0</v>
      </c>
      <c r="C253" s="13">
        <v>0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4">
        <v>0</v>
      </c>
      <c r="L253" s="14">
        <v>0</v>
      </c>
      <c r="M253" s="14">
        <v>0</v>
      </c>
      <c r="O253" s="13"/>
      <c r="P253" s="18"/>
      <c r="Q253" s="21"/>
      <c r="R253" s="21"/>
      <c r="S253" s="21"/>
    </row>
    <row r="254" spans="1:19" ht="15.75" customHeight="1" x14ac:dyDescent="0.3">
      <c r="A254" s="17" t="s">
        <v>4</v>
      </c>
      <c r="B254" s="18">
        <v>0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9">
        <v>0</v>
      </c>
      <c r="L254" s="18">
        <v>0</v>
      </c>
      <c r="M254" s="18">
        <v>0</v>
      </c>
      <c r="O254" s="18">
        <f t="shared" si="17"/>
        <v>0</v>
      </c>
      <c r="P254" s="18">
        <f t="shared" si="14"/>
        <v>0</v>
      </c>
      <c r="Q254" s="21">
        <v>0</v>
      </c>
      <c r="R254" s="21"/>
      <c r="S254" s="21"/>
    </row>
    <row r="255" spans="1:19" ht="15.75" customHeight="1" x14ac:dyDescent="0.3">
      <c r="A255" s="17" t="s">
        <v>5</v>
      </c>
      <c r="B255" s="18">
        <v>0</v>
      </c>
      <c r="C255" s="18"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9">
        <v>0</v>
      </c>
      <c r="L255" s="18">
        <v>0</v>
      </c>
      <c r="M255" s="18">
        <v>0</v>
      </c>
      <c r="O255" s="18">
        <f t="shared" si="17"/>
        <v>0</v>
      </c>
      <c r="P255" s="18">
        <f t="shared" si="14"/>
        <v>0</v>
      </c>
      <c r="Q255" s="21">
        <v>0</v>
      </c>
      <c r="R255" s="21"/>
      <c r="S255" s="21"/>
    </row>
    <row r="256" spans="1:19" ht="15.75" customHeight="1" x14ac:dyDescent="0.3">
      <c r="A256" s="17" t="s">
        <v>6</v>
      </c>
      <c r="B256" s="18">
        <v>0</v>
      </c>
      <c r="C256" s="18">
        <v>0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O256" s="18">
        <f t="shared" si="17"/>
        <v>0</v>
      </c>
      <c r="P256" s="18">
        <f t="shared" si="14"/>
        <v>0</v>
      </c>
      <c r="Q256" s="21">
        <v>0</v>
      </c>
      <c r="R256" s="21"/>
      <c r="S256" s="21"/>
    </row>
    <row r="257" spans="1:19" ht="15.75" customHeight="1" x14ac:dyDescent="0.3">
      <c r="A257" s="12" t="s">
        <v>10</v>
      </c>
      <c r="B257" s="13">
        <v>0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4">
        <v>0</v>
      </c>
      <c r="L257" s="13">
        <v>0</v>
      </c>
      <c r="M257" s="13">
        <v>0</v>
      </c>
      <c r="O257" s="13"/>
      <c r="P257" s="18"/>
      <c r="Q257" s="21"/>
      <c r="R257" s="21"/>
      <c r="S257" s="21"/>
    </row>
    <row r="258" spans="1:19" ht="15.75" customHeight="1" x14ac:dyDescent="0.3">
      <c r="A258" s="17" t="s">
        <v>4</v>
      </c>
      <c r="B258" s="18">
        <v>0</v>
      </c>
      <c r="C258" s="18">
        <v>0</v>
      </c>
      <c r="D258" s="18">
        <v>0</v>
      </c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9">
        <v>0</v>
      </c>
      <c r="L258" s="18">
        <v>0</v>
      </c>
      <c r="M258" s="18">
        <v>0</v>
      </c>
      <c r="O258" s="18">
        <f t="shared" ref="O258:O264" si="18">SUM(B258:M258)</f>
        <v>0</v>
      </c>
      <c r="P258" s="18">
        <f t="shared" si="14"/>
        <v>5197397</v>
      </c>
      <c r="Q258" s="21">
        <v>5197397</v>
      </c>
      <c r="R258" s="21"/>
      <c r="S258" s="21"/>
    </row>
    <row r="259" spans="1:19" ht="15.75" customHeight="1" x14ac:dyDescent="0.3">
      <c r="A259" s="17" t="s">
        <v>5</v>
      </c>
      <c r="B259" s="18">
        <v>0</v>
      </c>
      <c r="C259" s="18"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9">
        <v>0</v>
      </c>
      <c r="L259" s="18">
        <v>0</v>
      </c>
      <c r="M259" s="18">
        <v>0</v>
      </c>
      <c r="O259" s="18">
        <f t="shared" si="18"/>
        <v>0</v>
      </c>
      <c r="P259" s="18">
        <f t="shared" si="14"/>
        <v>2408692.2999999998</v>
      </c>
      <c r="Q259" s="21">
        <v>2408692.2999999998</v>
      </c>
      <c r="R259" s="21"/>
      <c r="S259" s="21"/>
    </row>
    <row r="260" spans="1:19" ht="15.75" customHeight="1" x14ac:dyDescent="0.3">
      <c r="A260" s="17" t="s">
        <v>6</v>
      </c>
      <c r="B260" s="18">
        <v>0</v>
      </c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9">
        <v>0</v>
      </c>
      <c r="L260" s="18">
        <v>0</v>
      </c>
      <c r="M260" s="18">
        <v>0</v>
      </c>
      <c r="O260" s="18">
        <f t="shared" si="18"/>
        <v>0</v>
      </c>
      <c r="P260" s="18">
        <f t="shared" si="14"/>
        <v>103947.94</v>
      </c>
      <c r="Q260" s="21">
        <v>103947.94</v>
      </c>
      <c r="R260" s="21"/>
      <c r="S260" s="21"/>
    </row>
    <row r="261" spans="1:19" ht="15.75" customHeight="1" x14ac:dyDescent="0.3">
      <c r="A261" s="26" t="s">
        <v>11</v>
      </c>
      <c r="B261" s="13">
        <v>13</v>
      </c>
      <c r="C261" s="13">
        <v>13</v>
      </c>
      <c r="D261" s="13">
        <v>13</v>
      </c>
      <c r="E261" s="13">
        <v>13</v>
      </c>
      <c r="F261" s="13">
        <v>11.2</v>
      </c>
      <c r="G261" s="13">
        <v>10.959999999999999</v>
      </c>
      <c r="H261" s="13">
        <v>11</v>
      </c>
      <c r="I261" s="13">
        <v>11</v>
      </c>
      <c r="J261" s="13">
        <v>11</v>
      </c>
      <c r="K261" s="14">
        <v>11</v>
      </c>
      <c r="L261" s="14">
        <v>11</v>
      </c>
      <c r="M261" s="14">
        <v>11</v>
      </c>
      <c r="O261" s="18"/>
      <c r="P261" s="18"/>
      <c r="Q261" s="21"/>
      <c r="R261" s="21"/>
      <c r="S261" s="21"/>
    </row>
    <row r="262" spans="1:19" ht="15.75" customHeight="1" x14ac:dyDescent="0.3">
      <c r="A262" s="27" t="s">
        <v>4</v>
      </c>
      <c r="B262" s="18">
        <v>326978.82999999996</v>
      </c>
      <c r="C262" s="18">
        <v>272563.69</v>
      </c>
      <c r="D262" s="18">
        <v>264515.63</v>
      </c>
      <c r="E262" s="18">
        <v>198078.56000000003</v>
      </c>
      <c r="F262" s="18">
        <v>193820.5</v>
      </c>
      <c r="G262" s="18">
        <v>209152.10000000003</v>
      </c>
      <c r="H262" s="18">
        <v>34188.009999999995</v>
      </c>
      <c r="I262" s="18">
        <v>59774.1</v>
      </c>
      <c r="J262" s="18">
        <v>75066.959999999992</v>
      </c>
      <c r="K262" s="19">
        <v>145240.91</v>
      </c>
      <c r="L262" s="18">
        <v>132533.67000000001</v>
      </c>
      <c r="M262" s="18">
        <v>200712.57</v>
      </c>
      <c r="O262" s="18">
        <f t="shared" si="18"/>
        <v>2112625.5299999998</v>
      </c>
      <c r="P262" s="18">
        <f t="shared" si="14"/>
        <v>26204806.560000006</v>
      </c>
      <c r="Q262" s="21">
        <v>24092181.030000005</v>
      </c>
      <c r="R262" s="21"/>
      <c r="S262" s="21"/>
    </row>
    <row r="263" spans="1:19" ht="15.75" customHeight="1" x14ac:dyDescent="0.3">
      <c r="A263" s="17" t="s">
        <v>5</v>
      </c>
      <c r="B263" s="18">
        <v>45777.04</v>
      </c>
      <c r="C263" s="18">
        <v>38158.920000000006</v>
      </c>
      <c r="D263" s="18">
        <v>37032.19</v>
      </c>
      <c r="E263" s="18">
        <v>27731.000000000004</v>
      </c>
      <c r="F263" s="18">
        <v>27134.870000000003</v>
      </c>
      <c r="G263" s="18">
        <v>29281.3</v>
      </c>
      <c r="H263" s="18">
        <v>4786.32</v>
      </c>
      <c r="I263" s="18">
        <v>8368.3700000000008</v>
      </c>
      <c r="J263" s="18">
        <v>10509.37</v>
      </c>
      <c r="K263" s="19">
        <v>20333.73</v>
      </c>
      <c r="L263" s="18">
        <v>18554.7</v>
      </c>
      <c r="M263" s="18">
        <v>28099.760000000002</v>
      </c>
      <c r="O263" s="18">
        <f t="shared" si="18"/>
        <v>295767.57</v>
      </c>
      <c r="P263" s="18">
        <f t="shared" si="14"/>
        <v>3668672.9199999995</v>
      </c>
      <c r="Q263" s="21">
        <v>3372905.3499999996</v>
      </c>
      <c r="R263" s="21"/>
      <c r="S263" s="21"/>
    </row>
    <row r="264" spans="1:19" ht="15.75" customHeight="1" x14ac:dyDescent="0.3">
      <c r="A264" s="27" t="s">
        <v>6</v>
      </c>
      <c r="B264" s="18">
        <v>6539.58</v>
      </c>
      <c r="C264" s="18">
        <v>5451.2699999999995</v>
      </c>
      <c r="D264" s="18">
        <v>5290.3099999999995</v>
      </c>
      <c r="E264" s="18">
        <v>3961.57</v>
      </c>
      <c r="F264" s="18">
        <v>3876.41</v>
      </c>
      <c r="G264" s="18">
        <v>4183.05</v>
      </c>
      <c r="H264" s="18">
        <v>683.76</v>
      </c>
      <c r="I264" s="18">
        <v>1195.48</v>
      </c>
      <c r="J264" s="18">
        <v>1501.33</v>
      </c>
      <c r="K264" s="19">
        <v>2904.82</v>
      </c>
      <c r="L264" s="18">
        <v>2650.6800000000003</v>
      </c>
      <c r="M264" s="18">
        <v>4014.25</v>
      </c>
      <c r="O264" s="18">
        <f t="shared" si="18"/>
        <v>42252.509999999995</v>
      </c>
      <c r="P264" s="18">
        <f t="shared" si="14"/>
        <v>524096.15</v>
      </c>
      <c r="Q264" s="21">
        <v>481843.64</v>
      </c>
      <c r="R264" s="21"/>
      <c r="S264" s="21"/>
    </row>
    <row r="265" spans="1:19" ht="15.75" customHeight="1" x14ac:dyDescent="0.3">
      <c r="B265" s="28"/>
      <c r="C265" s="18"/>
      <c r="D265" s="18"/>
      <c r="E265" s="28"/>
      <c r="F265" s="28"/>
      <c r="G265" s="28"/>
      <c r="I265" s="28"/>
      <c r="J265" s="28"/>
      <c r="K265" s="29"/>
      <c r="L265" s="18"/>
      <c r="M265" s="18"/>
      <c r="O265" s="28"/>
      <c r="P265" s="18"/>
      <c r="Q265" s="21"/>
      <c r="R265" s="21"/>
      <c r="S265" s="21"/>
    </row>
    <row r="266" spans="1:19" ht="15.75" customHeight="1" x14ac:dyDescent="0.3">
      <c r="A266" s="11" t="s">
        <v>32</v>
      </c>
      <c r="B266" s="28"/>
      <c r="C266" s="18"/>
      <c r="D266" s="18"/>
      <c r="E266" s="28"/>
      <c r="F266" s="28"/>
      <c r="G266" s="28"/>
      <c r="I266" s="28"/>
      <c r="J266" s="28"/>
      <c r="K266" s="29"/>
      <c r="L266" s="18"/>
      <c r="M266" s="18"/>
      <c r="O266" s="28"/>
      <c r="P266" s="18"/>
      <c r="Q266" s="21"/>
      <c r="R266" s="21"/>
      <c r="S266" s="21"/>
    </row>
    <row r="267" spans="1:19" ht="15.75" customHeight="1" x14ac:dyDescent="0.3">
      <c r="A267" s="12" t="s">
        <v>3</v>
      </c>
      <c r="B267" s="13">
        <v>50</v>
      </c>
      <c r="C267" s="35">
        <v>50</v>
      </c>
      <c r="D267" s="13">
        <v>50</v>
      </c>
      <c r="E267" s="13">
        <v>50</v>
      </c>
      <c r="F267" s="13">
        <v>50</v>
      </c>
      <c r="G267" s="13">
        <v>50</v>
      </c>
      <c r="H267" s="13">
        <v>50</v>
      </c>
      <c r="I267" s="13">
        <v>50</v>
      </c>
      <c r="J267" s="13">
        <v>50</v>
      </c>
      <c r="K267" s="14">
        <v>50</v>
      </c>
      <c r="L267" s="13">
        <v>50</v>
      </c>
      <c r="M267" s="13">
        <v>50</v>
      </c>
      <c r="O267" s="13"/>
      <c r="P267" s="18"/>
      <c r="Q267" s="21"/>
      <c r="R267" s="21"/>
      <c r="S267" s="21"/>
    </row>
    <row r="268" spans="1:19" ht="15.75" customHeight="1" x14ac:dyDescent="0.3">
      <c r="A268" s="17" t="s">
        <v>4</v>
      </c>
      <c r="B268" s="18">
        <v>2471190.35</v>
      </c>
      <c r="C268" s="18">
        <v>3002074.59</v>
      </c>
      <c r="D268" s="18">
        <v>2701237.73</v>
      </c>
      <c r="E268" s="18">
        <v>3379278.36</v>
      </c>
      <c r="F268" s="18">
        <v>2660370.1700000004</v>
      </c>
      <c r="G268" s="18">
        <v>2262949.67</v>
      </c>
      <c r="H268" s="18">
        <v>3266235.57</v>
      </c>
      <c r="I268" s="18">
        <v>2795033.36</v>
      </c>
      <c r="J268" s="18">
        <v>3033730.44</v>
      </c>
      <c r="K268" s="19">
        <v>3346379.5</v>
      </c>
      <c r="L268" s="18">
        <v>2848026.8</v>
      </c>
      <c r="M268" s="18">
        <v>2635702.0699999998</v>
      </c>
      <c r="O268" s="18">
        <f>SUM(B268:M268)</f>
        <v>34402208.609999999</v>
      </c>
      <c r="P268" s="18">
        <f t="shared" ref="P268:P435" si="19">O268+Q268</f>
        <v>346938757.92000008</v>
      </c>
      <c r="Q268" s="21">
        <v>312536549.31000006</v>
      </c>
      <c r="R268" s="21"/>
      <c r="S268" s="21"/>
    </row>
    <row r="269" spans="1:19" ht="15.75" customHeight="1" x14ac:dyDescent="0.3">
      <c r="A269" s="17" t="s">
        <v>5</v>
      </c>
      <c r="B269" s="18">
        <v>345966.63999999996</v>
      </c>
      <c r="C269" s="18">
        <v>420290.45000000007</v>
      </c>
      <c r="D269" s="18">
        <v>378173.29000000004</v>
      </c>
      <c r="E269" s="18">
        <v>473098.97000000003</v>
      </c>
      <c r="F269" s="18">
        <v>372451.83</v>
      </c>
      <c r="G269" s="18">
        <v>316812.94999999995</v>
      </c>
      <c r="H269" s="18">
        <v>457272.98999999993</v>
      </c>
      <c r="I269" s="18">
        <v>391304.68</v>
      </c>
      <c r="J269" s="18">
        <v>424722.28</v>
      </c>
      <c r="K269" s="19">
        <v>468493.14</v>
      </c>
      <c r="L269" s="18">
        <v>398723.75999999995</v>
      </c>
      <c r="M269" s="18">
        <v>368998.3</v>
      </c>
      <c r="O269" s="18">
        <f>SUM(B269:M269)</f>
        <v>4816309.28</v>
      </c>
      <c r="P269" s="18">
        <f t="shared" si="19"/>
        <v>46939792.560000002</v>
      </c>
      <c r="Q269" s="21">
        <v>42123483.280000001</v>
      </c>
      <c r="R269" s="21"/>
      <c r="S269" s="21"/>
    </row>
    <row r="270" spans="1:19" ht="15.75" customHeight="1" x14ac:dyDescent="0.3">
      <c r="A270" s="17" t="s">
        <v>6</v>
      </c>
      <c r="B270" s="18">
        <v>49423.81</v>
      </c>
      <c r="C270" s="18">
        <v>60041.49</v>
      </c>
      <c r="D270" s="18">
        <v>54024.759999999995</v>
      </c>
      <c r="E270" s="18">
        <v>67585.56</v>
      </c>
      <c r="F270" s="18">
        <v>53207.399999999994</v>
      </c>
      <c r="G270" s="18">
        <v>45259</v>
      </c>
      <c r="H270" s="18">
        <v>65324.72</v>
      </c>
      <c r="I270" s="18">
        <v>55900.68</v>
      </c>
      <c r="J270" s="18">
        <v>60674.63</v>
      </c>
      <c r="K270" s="19">
        <v>66927.600000000006</v>
      </c>
      <c r="L270" s="18">
        <v>56960.55000000001</v>
      </c>
      <c r="M270" s="18">
        <v>52714.05</v>
      </c>
      <c r="O270" s="18">
        <f>SUM(B270:M270)</f>
        <v>688044.25000000012</v>
      </c>
      <c r="P270" s="18">
        <f t="shared" si="19"/>
        <v>6938775.8700000001</v>
      </c>
      <c r="Q270" s="21">
        <v>6250731.6200000001</v>
      </c>
      <c r="R270" s="21"/>
      <c r="S270" s="21"/>
    </row>
    <row r="271" spans="1:19" ht="15.75" customHeight="1" x14ac:dyDescent="0.3">
      <c r="A271" s="12" t="s">
        <v>7</v>
      </c>
      <c r="B271" s="13">
        <v>0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4">
        <v>0</v>
      </c>
      <c r="L271" s="14">
        <v>0</v>
      </c>
      <c r="M271" s="13">
        <v>0</v>
      </c>
      <c r="O271" s="13"/>
      <c r="P271" s="18"/>
      <c r="Q271" s="21"/>
      <c r="R271" s="21"/>
      <c r="S271" s="21"/>
    </row>
    <row r="272" spans="1:19" ht="15.75" customHeight="1" x14ac:dyDescent="0.3">
      <c r="A272" s="17" t="s">
        <v>4</v>
      </c>
      <c r="B272" s="18">
        <v>0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9">
        <v>0</v>
      </c>
      <c r="L272" s="18">
        <v>0</v>
      </c>
      <c r="M272" s="18">
        <v>0</v>
      </c>
      <c r="O272" s="18">
        <f>SUM(B272:M272)</f>
        <v>0</v>
      </c>
      <c r="P272" s="18">
        <f t="shared" si="19"/>
        <v>0</v>
      </c>
      <c r="Q272" s="21">
        <v>0</v>
      </c>
      <c r="R272" s="21"/>
      <c r="S272" s="21"/>
    </row>
    <row r="273" spans="1:19" ht="15.75" customHeight="1" x14ac:dyDescent="0.3">
      <c r="A273" s="17" t="s">
        <v>5</v>
      </c>
      <c r="B273" s="18">
        <v>0</v>
      </c>
      <c r="C273" s="18">
        <v>0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>
        <v>0</v>
      </c>
      <c r="K273" s="19">
        <v>0</v>
      </c>
      <c r="L273" s="18">
        <v>0</v>
      </c>
      <c r="M273" s="18">
        <v>0</v>
      </c>
      <c r="O273" s="18">
        <f>SUM(B273:M273)</f>
        <v>0</v>
      </c>
      <c r="P273" s="18">
        <f t="shared" si="19"/>
        <v>0</v>
      </c>
      <c r="Q273" s="21">
        <v>0</v>
      </c>
      <c r="R273" s="21"/>
      <c r="S273" s="21"/>
    </row>
    <row r="274" spans="1:19" ht="15.75" customHeight="1" x14ac:dyDescent="0.3">
      <c r="A274" s="17" t="s">
        <v>6</v>
      </c>
      <c r="B274" s="18">
        <v>0</v>
      </c>
      <c r="C274" s="18">
        <v>0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9">
        <v>0</v>
      </c>
      <c r="L274" s="18">
        <v>0</v>
      </c>
      <c r="M274" s="18">
        <v>0</v>
      </c>
      <c r="O274" s="18">
        <f>SUM(B274:M274)</f>
        <v>0</v>
      </c>
      <c r="P274" s="18">
        <f t="shared" si="19"/>
        <v>0</v>
      </c>
      <c r="Q274" s="21">
        <v>0</v>
      </c>
      <c r="R274" s="21"/>
      <c r="S274" s="21"/>
    </row>
    <row r="275" spans="1:19" ht="15.75" customHeight="1" x14ac:dyDescent="0.3">
      <c r="A275" s="12" t="s">
        <v>8</v>
      </c>
      <c r="B275" s="13">
        <v>50</v>
      </c>
      <c r="C275" s="13">
        <v>50</v>
      </c>
      <c r="D275" s="13">
        <v>50</v>
      </c>
      <c r="E275" s="13">
        <v>50</v>
      </c>
      <c r="F275" s="13">
        <v>50</v>
      </c>
      <c r="G275" s="13">
        <v>50</v>
      </c>
      <c r="H275" s="13">
        <v>50</v>
      </c>
      <c r="I275" s="13">
        <v>50</v>
      </c>
      <c r="J275" s="13">
        <v>50</v>
      </c>
      <c r="K275" s="14">
        <v>50</v>
      </c>
      <c r="L275" s="13">
        <v>50</v>
      </c>
      <c r="M275" s="13">
        <v>50</v>
      </c>
      <c r="O275" s="13"/>
      <c r="P275" s="18"/>
      <c r="Q275" s="21"/>
      <c r="R275" s="21"/>
      <c r="S275" s="21"/>
    </row>
    <row r="276" spans="1:19" ht="15.75" customHeight="1" x14ac:dyDescent="0.3">
      <c r="A276" s="17" t="s">
        <v>4</v>
      </c>
      <c r="B276" s="18">
        <v>2471190.35</v>
      </c>
      <c r="C276" s="18">
        <v>3002074.59</v>
      </c>
      <c r="D276" s="18">
        <v>2701237.73</v>
      </c>
      <c r="E276" s="18">
        <v>3379278.36</v>
      </c>
      <c r="F276" s="18">
        <v>2660370.1700000004</v>
      </c>
      <c r="G276" s="18">
        <v>2262949.67</v>
      </c>
      <c r="H276" s="18">
        <v>3266235.57</v>
      </c>
      <c r="I276" s="18">
        <v>2795033.36</v>
      </c>
      <c r="J276" s="18">
        <v>3033730.44</v>
      </c>
      <c r="K276" s="19">
        <v>3346379.5</v>
      </c>
      <c r="L276" s="18">
        <v>2848026.8</v>
      </c>
      <c r="M276" s="18">
        <v>2635702.0699999998</v>
      </c>
      <c r="O276" s="18">
        <f t="shared" ref="O276:O286" si="20">SUM(B276:M276)</f>
        <v>34402208.609999999</v>
      </c>
      <c r="P276" s="18">
        <f t="shared" si="19"/>
        <v>346938757.92000008</v>
      </c>
      <c r="Q276" s="21">
        <v>312536549.31000006</v>
      </c>
      <c r="R276" s="21"/>
      <c r="S276" s="21"/>
    </row>
    <row r="277" spans="1:19" ht="15.75" customHeight="1" x14ac:dyDescent="0.3">
      <c r="A277" s="17" t="s">
        <v>5</v>
      </c>
      <c r="B277" s="18">
        <v>345966.63999999996</v>
      </c>
      <c r="C277" s="18">
        <v>420290.45000000007</v>
      </c>
      <c r="D277" s="18">
        <v>378173.29000000004</v>
      </c>
      <c r="E277" s="18">
        <v>473098.97000000003</v>
      </c>
      <c r="F277" s="18">
        <v>372451.83</v>
      </c>
      <c r="G277" s="18">
        <v>316812.94999999995</v>
      </c>
      <c r="H277" s="18">
        <v>457272.98999999993</v>
      </c>
      <c r="I277" s="18">
        <v>391304.68</v>
      </c>
      <c r="J277" s="18">
        <v>424722.28</v>
      </c>
      <c r="K277" s="19">
        <v>468493.14</v>
      </c>
      <c r="L277" s="18">
        <v>398723.75999999995</v>
      </c>
      <c r="M277" s="18">
        <v>368998.3</v>
      </c>
      <c r="O277" s="18">
        <f t="shared" si="20"/>
        <v>4816309.28</v>
      </c>
      <c r="P277" s="18">
        <f t="shared" si="19"/>
        <v>46939792.560000002</v>
      </c>
      <c r="Q277" s="21">
        <v>42123483.280000001</v>
      </c>
      <c r="R277" s="21"/>
      <c r="S277" s="21"/>
    </row>
    <row r="278" spans="1:19" ht="15.75" customHeight="1" x14ac:dyDescent="0.3">
      <c r="A278" s="17" t="s">
        <v>6</v>
      </c>
      <c r="B278" s="18">
        <v>49423.81</v>
      </c>
      <c r="C278" s="18">
        <v>60041.49</v>
      </c>
      <c r="D278" s="18">
        <v>54024.759999999995</v>
      </c>
      <c r="E278" s="18">
        <v>67585.56</v>
      </c>
      <c r="F278" s="18">
        <v>53207.399999999994</v>
      </c>
      <c r="G278" s="18">
        <v>45259</v>
      </c>
      <c r="H278" s="18">
        <v>65324.72</v>
      </c>
      <c r="I278" s="18">
        <v>55900.68</v>
      </c>
      <c r="J278" s="18">
        <v>60674.63</v>
      </c>
      <c r="K278" s="19">
        <v>66927.600000000006</v>
      </c>
      <c r="L278" s="18">
        <v>56960.55000000001</v>
      </c>
      <c r="M278" s="18">
        <v>52714.05</v>
      </c>
      <c r="O278" s="18">
        <f t="shared" si="20"/>
        <v>688044.25000000012</v>
      </c>
      <c r="P278" s="18">
        <f t="shared" si="19"/>
        <v>6938775.8700000001</v>
      </c>
      <c r="Q278" s="21">
        <v>6250731.6200000001</v>
      </c>
      <c r="R278" s="21"/>
      <c r="S278" s="21"/>
    </row>
    <row r="279" spans="1:19" ht="15.75" customHeight="1" x14ac:dyDescent="0.3">
      <c r="A279" s="12" t="s">
        <v>9</v>
      </c>
      <c r="B279" s="13">
        <v>0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4">
        <v>0</v>
      </c>
      <c r="L279" s="14">
        <v>0</v>
      </c>
      <c r="M279" s="13">
        <v>0</v>
      </c>
      <c r="O279" s="13"/>
      <c r="P279" s="18"/>
      <c r="Q279" s="21"/>
      <c r="R279" s="21"/>
      <c r="S279" s="21"/>
    </row>
    <row r="280" spans="1:19" ht="15.75" customHeight="1" x14ac:dyDescent="0.3">
      <c r="A280" s="17" t="s">
        <v>4</v>
      </c>
      <c r="B280" s="18">
        <v>0</v>
      </c>
      <c r="C280" s="18">
        <v>0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9">
        <v>0</v>
      </c>
      <c r="L280" s="18">
        <v>0</v>
      </c>
      <c r="M280" s="18">
        <v>0</v>
      </c>
      <c r="O280" s="18">
        <f t="shared" si="20"/>
        <v>0</v>
      </c>
      <c r="P280" s="18">
        <f t="shared" si="19"/>
        <v>0</v>
      </c>
      <c r="Q280" s="21">
        <v>0</v>
      </c>
      <c r="R280" s="21"/>
      <c r="S280" s="21"/>
    </row>
    <row r="281" spans="1:19" ht="15.75" customHeight="1" x14ac:dyDescent="0.3">
      <c r="A281" s="17" t="s">
        <v>5</v>
      </c>
      <c r="B281" s="18">
        <v>0</v>
      </c>
      <c r="C281" s="18">
        <v>0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9">
        <v>0</v>
      </c>
      <c r="L281" s="18">
        <v>0</v>
      </c>
      <c r="M281" s="18">
        <v>0</v>
      </c>
      <c r="O281" s="18">
        <f t="shared" si="20"/>
        <v>0</v>
      </c>
      <c r="P281" s="18">
        <f t="shared" si="19"/>
        <v>0</v>
      </c>
      <c r="Q281" s="21">
        <v>0</v>
      </c>
      <c r="R281" s="21"/>
      <c r="S281" s="21"/>
    </row>
    <row r="282" spans="1:19" ht="15.75" customHeight="1" x14ac:dyDescent="0.3">
      <c r="A282" s="17" t="s">
        <v>6</v>
      </c>
      <c r="B282" s="18">
        <v>0</v>
      </c>
      <c r="C282" s="18">
        <v>0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9">
        <v>0</v>
      </c>
      <c r="L282" s="18">
        <v>0</v>
      </c>
      <c r="M282" s="18">
        <v>0</v>
      </c>
      <c r="O282" s="18">
        <f t="shared" si="20"/>
        <v>0</v>
      </c>
      <c r="P282" s="18">
        <f t="shared" si="19"/>
        <v>0</v>
      </c>
      <c r="Q282" s="21">
        <v>0</v>
      </c>
      <c r="R282" s="21"/>
      <c r="S282" s="21"/>
    </row>
    <row r="283" spans="1:19" ht="15.75" customHeight="1" x14ac:dyDescent="0.3">
      <c r="A283" s="12" t="s">
        <v>10</v>
      </c>
      <c r="B283" s="13">
        <v>0</v>
      </c>
      <c r="C283" s="13"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4">
        <v>0</v>
      </c>
      <c r="L283" s="14">
        <v>0</v>
      </c>
      <c r="M283" s="13">
        <v>0</v>
      </c>
      <c r="O283" s="13"/>
      <c r="P283" s="18"/>
      <c r="Q283" s="21"/>
      <c r="R283" s="21"/>
      <c r="S283" s="21"/>
    </row>
    <row r="284" spans="1:19" ht="15.75" customHeight="1" x14ac:dyDescent="0.3">
      <c r="A284" s="17" t="s">
        <v>4</v>
      </c>
      <c r="B284" s="18">
        <v>0</v>
      </c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O284" s="18">
        <f t="shared" si="20"/>
        <v>0</v>
      </c>
      <c r="P284" s="18">
        <f t="shared" si="19"/>
        <v>0</v>
      </c>
      <c r="Q284" s="21">
        <v>0</v>
      </c>
      <c r="R284" s="21"/>
      <c r="S284" s="21"/>
    </row>
    <row r="285" spans="1:19" ht="15.75" customHeight="1" x14ac:dyDescent="0.3">
      <c r="A285" s="17" t="s">
        <v>5</v>
      </c>
      <c r="B285" s="18">
        <v>0</v>
      </c>
      <c r="C285" s="18">
        <v>0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8">
        <v>0</v>
      </c>
      <c r="J285" s="18">
        <v>0</v>
      </c>
      <c r="K285" s="19">
        <v>0</v>
      </c>
      <c r="L285" s="18">
        <v>0</v>
      </c>
      <c r="M285" s="18">
        <v>0</v>
      </c>
      <c r="O285" s="18">
        <f t="shared" si="20"/>
        <v>0</v>
      </c>
      <c r="P285" s="18">
        <f t="shared" si="19"/>
        <v>0</v>
      </c>
      <c r="Q285" s="21">
        <v>0</v>
      </c>
      <c r="R285" s="21"/>
      <c r="S285" s="21"/>
    </row>
    <row r="286" spans="1:19" ht="15.75" customHeight="1" x14ac:dyDescent="0.3">
      <c r="A286" s="17" t="s">
        <v>6</v>
      </c>
      <c r="B286" s="18">
        <v>0</v>
      </c>
      <c r="C286" s="18">
        <v>0</v>
      </c>
      <c r="D286" s="18">
        <v>0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9">
        <v>0</v>
      </c>
      <c r="L286" s="18">
        <v>0</v>
      </c>
      <c r="M286" s="18">
        <v>0</v>
      </c>
      <c r="O286" s="18">
        <f t="shared" si="20"/>
        <v>0</v>
      </c>
      <c r="P286" s="18">
        <f t="shared" si="19"/>
        <v>0</v>
      </c>
      <c r="Q286" s="21">
        <v>0</v>
      </c>
      <c r="R286" s="21"/>
      <c r="S286" s="21"/>
    </row>
    <row r="287" spans="1:19" ht="15.75" customHeight="1" x14ac:dyDescent="0.3">
      <c r="A287" s="26" t="s">
        <v>11</v>
      </c>
      <c r="B287" s="13">
        <v>0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O287" s="18"/>
      <c r="P287" s="18"/>
      <c r="Q287" s="21"/>
      <c r="R287" s="21"/>
      <c r="S287" s="21"/>
    </row>
    <row r="288" spans="1:19" ht="15.75" customHeight="1" x14ac:dyDescent="0.3">
      <c r="A288" s="27" t="s">
        <v>4</v>
      </c>
      <c r="B288" s="18">
        <v>0</v>
      </c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O288" s="18">
        <f t="shared" ref="O288:O290" si="21">SUM(B288:M288)</f>
        <v>0</v>
      </c>
      <c r="P288" s="18">
        <f t="shared" si="19"/>
        <v>0</v>
      </c>
      <c r="Q288" s="21">
        <v>0</v>
      </c>
      <c r="R288" s="21"/>
      <c r="S288" s="21"/>
    </row>
    <row r="289" spans="1:19" ht="15.75" customHeight="1" x14ac:dyDescent="0.3">
      <c r="A289" s="17" t="s">
        <v>5</v>
      </c>
      <c r="B289" s="18">
        <v>0</v>
      </c>
      <c r="C289" s="18">
        <v>0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O289" s="18">
        <f t="shared" si="21"/>
        <v>0</v>
      </c>
      <c r="P289" s="18">
        <f t="shared" si="19"/>
        <v>0</v>
      </c>
      <c r="Q289" s="21">
        <v>0</v>
      </c>
      <c r="R289" s="21"/>
      <c r="S289" s="21"/>
    </row>
    <row r="290" spans="1:19" ht="15.75" customHeight="1" x14ac:dyDescent="0.3">
      <c r="A290" s="27" t="s">
        <v>6</v>
      </c>
      <c r="B290" s="18">
        <v>0</v>
      </c>
      <c r="C290" s="18">
        <v>0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O290" s="18">
        <f t="shared" si="21"/>
        <v>0</v>
      </c>
      <c r="P290" s="18">
        <f t="shared" si="19"/>
        <v>0</v>
      </c>
      <c r="Q290" s="21">
        <v>0</v>
      </c>
      <c r="R290" s="21"/>
      <c r="S290" s="21"/>
    </row>
    <row r="291" spans="1:19" ht="15.75" customHeight="1" x14ac:dyDescent="0.3">
      <c r="A291" s="17"/>
      <c r="B291" s="28"/>
      <c r="C291" s="34"/>
      <c r="D291" s="34"/>
      <c r="E291" s="34"/>
      <c r="F291" s="28"/>
      <c r="G291" s="28"/>
      <c r="I291" s="28"/>
      <c r="J291" s="28"/>
      <c r="K291" s="29"/>
      <c r="L291" s="18"/>
      <c r="M291" s="18"/>
      <c r="O291" s="28"/>
      <c r="P291" s="18"/>
      <c r="Q291" s="21"/>
      <c r="R291" s="21"/>
      <c r="S291" s="21"/>
    </row>
    <row r="292" spans="1:19" ht="15.75" customHeight="1" x14ac:dyDescent="0.3">
      <c r="A292" s="11" t="s">
        <v>18</v>
      </c>
      <c r="B292" s="28"/>
      <c r="C292" s="34"/>
      <c r="D292" s="34"/>
      <c r="E292" s="34"/>
      <c r="F292" s="28"/>
      <c r="G292" s="28"/>
      <c r="I292" s="28"/>
      <c r="J292" s="28"/>
      <c r="K292" s="29"/>
      <c r="L292" s="18"/>
      <c r="M292" s="18"/>
      <c r="O292" s="28"/>
      <c r="P292" s="18"/>
      <c r="Q292" s="21"/>
      <c r="R292" s="21"/>
      <c r="S292" s="21"/>
    </row>
    <row r="293" spans="1:19" ht="15.75" customHeight="1" x14ac:dyDescent="0.3">
      <c r="A293" s="12" t="s">
        <v>3</v>
      </c>
      <c r="B293" s="13">
        <v>26</v>
      </c>
      <c r="C293" s="35">
        <v>26</v>
      </c>
      <c r="D293" s="13">
        <v>26</v>
      </c>
      <c r="E293" s="13">
        <v>26</v>
      </c>
      <c r="F293" s="13">
        <v>26</v>
      </c>
      <c r="G293" s="13">
        <v>26</v>
      </c>
      <c r="H293" s="13">
        <v>26</v>
      </c>
      <c r="I293" s="13">
        <v>26</v>
      </c>
      <c r="J293" s="13">
        <v>26</v>
      </c>
      <c r="K293" s="14">
        <v>26</v>
      </c>
      <c r="L293" s="13">
        <v>26</v>
      </c>
      <c r="M293" s="13">
        <v>26</v>
      </c>
      <c r="O293" s="13"/>
      <c r="P293" s="18"/>
      <c r="Q293" s="21"/>
      <c r="R293" s="21"/>
      <c r="S293" s="21"/>
    </row>
    <row r="294" spans="1:19" ht="15.75" customHeight="1" x14ac:dyDescent="0.3">
      <c r="A294" s="17" t="s">
        <v>4</v>
      </c>
      <c r="B294" s="18">
        <v>225955.74</v>
      </c>
      <c r="C294" s="18">
        <v>212890.11</v>
      </c>
      <c r="D294" s="18">
        <v>265166.5</v>
      </c>
      <c r="E294" s="18">
        <v>222487.5</v>
      </c>
      <c r="F294" s="18">
        <v>178735</v>
      </c>
      <c r="G294" s="18">
        <v>164340.51</v>
      </c>
      <c r="H294" s="18">
        <v>200697.18</v>
      </c>
      <c r="I294" s="18">
        <v>203288.5</v>
      </c>
      <c r="J294" s="18">
        <v>188481.93999999997</v>
      </c>
      <c r="K294" s="19">
        <v>172916.24</v>
      </c>
      <c r="L294" s="18">
        <v>137375.98000000001</v>
      </c>
      <c r="M294" s="18">
        <v>154034.58000000002</v>
      </c>
      <c r="O294" s="18">
        <f>SUM(B294:M294)</f>
        <v>2326369.7800000003</v>
      </c>
      <c r="P294" s="18">
        <f t="shared" si="19"/>
        <v>35049661.689999998</v>
      </c>
      <c r="Q294" s="21">
        <v>32723291.909999996</v>
      </c>
      <c r="R294" s="21"/>
      <c r="S294" s="21"/>
    </row>
    <row r="295" spans="1:19" ht="15.75" customHeight="1" x14ac:dyDescent="0.3">
      <c r="A295" s="17" t="s">
        <v>5</v>
      </c>
      <c r="B295" s="18">
        <v>31633.8</v>
      </c>
      <c r="C295" s="18">
        <v>29804.609999999997</v>
      </c>
      <c r="D295" s="18">
        <v>37123.310000000005</v>
      </c>
      <c r="E295" s="18">
        <v>31148.25</v>
      </c>
      <c r="F295" s="18">
        <v>25022.899999999998</v>
      </c>
      <c r="G295" s="18">
        <v>23007.67</v>
      </c>
      <c r="H295" s="18">
        <v>28097.610000000008</v>
      </c>
      <c r="I295" s="18">
        <v>28460.39</v>
      </c>
      <c r="J295" s="18">
        <v>26387.47</v>
      </c>
      <c r="K295" s="19">
        <v>24208.269999999997</v>
      </c>
      <c r="L295" s="18">
        <v>19232.64</v>
      </c>
      <c r="M295" s="18">
        <v>21564.840000000004</v>
      </c>
      <c r="O295" s="18">
        <f>SUM(B295:M295)</f>
        <v>325691.76</v>
      </c>
      <c r="P295" s="18">
        <f t="shared" si="19"/>
        <v>4796224.59</v>
      </c>
      <c r="Q295" s="21">
        <v>4470532.83</v>
      </c>
      <c r="R295" s="21"/>
      <c r="S295" s="21"/>
    </row>
    <row r="296" spans="1:19" ht="15.75" customHeight="1" x14ac:dyDescent="0.3">
      <c r="A296" s="17" t="s">
        <v>6</v>
      </c>
      <c r="B296" s="18">
        <v>4519.1100000000006</v>
      </c>
      <c r="C296" s="18">
        <v>4257.8</v>
      </c>
      <c r="D296" s="18">
        <v>5303.3300000000008</v>
      </c>
      <c r="E296" s="18">
        <v>4449.75</v>
      </c>
      <c r="F296" s="18">
        <v>3574.7</v>
      </c>
      <c r="G296" s="18">
        <v>3286.81</v>
      </c>
      <c r="H296" s="18">
        <v>4013.94</v>
      </c>
      <c r="I296" s="18">
        <v>4065.77</v>
      </c>
      <c r="J296" s="18">
        <v>3769.63</v>
      </c>
      <c r="K296" s="19">
        <v>3458.3199999999997</v>
      </c>
      <c r="L296" s="18">
        <v>2747.5199999999995</v>
      </c>
      <c r="M296" s="18">
        <v>3080.6899999999996</v>
      </c>
      <c r="O296" s="18">
        <f>SUM(B296:M296)</f>
        <v>46527.369999999995</v>
      </c>
      <c r="P296" s="18">
        <f t="shared" si="19"/>
        <v>700993.34</v>
      </c>
      <c r="Q296" s="21">
        <v>654465.97</v>
      </c>
      <c r="R296" s="21"/>
      <c r="S296" s="21"/>
    </row>
    <row r="297" spans="1:19" ht="15.75" customHeight="1" x14ac:dyDescent="0.3">
      <c r="A297" s="12" t="s">
        <v>7</v>
      </c>
      <c r="B297" s="13">
        <v>0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4">
        <v>0</v>
      </c>
      <c r="L297" s="14">
        <v>0</v>
      </c>
      <c r="M297" s="13">
        <v>0</v>
      </c>
      <c r="O297" s="13"/>
      <c r="P297" s="18"/>
      <c r="Q297" s="21"/>
      <c r="R297" s="21"/>
      <c r="S297" s="21"/>
    </row>
    <row r="298" spans="1:19" ht="15.75" customHeight="1" x14ac:dyDescent="0.3">
      <c r="A298" s="17" t="s">
        <v>4</v>
      </c>
      <c r="B298" s="18">
        <v>0</v>
      </c>
      <c r="C298" s="18">
        <v>0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9">
        <v>0</v>
      </c>
      <c r="L298" s="18">
        <v>0</v>
      </c>
      <c r="M298" s="18">
        <v>0</v>
      </c>
      <c r="O298" s="18">
        <f>SUM(B298:M298)</f>
        <v>0</v>
      </c>
      <c r="P298" s="18">
        <f t="shared" si="19"/>
        <v>0</v>
      </c>
      <c r="Q298" s="21">
        <v>0</v>
      </c>
      <c r="R298" s="21"/>
      <c r="S298" s="21"/>
    </row>
    <row r="299" spans="1:19" ht="15.75" customHeight="1" x14ac:dyDescent="0.3">
      <c r="A299" s="17" t="s">
        <v>5</v>
      </c>
      <c r="B299" s="18">
        <v>0</v>
      </c>
      <c r="C299" s="18">
        <v>0</v>
      </c>
      <c r="D299" s="18">
        <v>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9">
        <v>0</v>
      </c>
      <c r="L299" s="18">
        <v>0</v>
      </c>
      <c r="M299" s="18">
        <v>0</v>
      </c>
      <c r="O299" s="18">
        <f>SUM(B299:M299)</f>
        <v>0</v>
      </c>
      <c r="P299" s="18">
        <f t="shared" si="19"/>
        <v>0</v>
      </c>
      <c r="Q299" s="21">
        <v>0</v>
      </c>
      <c r="R299" s="21"/>
      <c r="S299" s="21"/>
    </row>
    <row r="300" spans="1:19" ht="15.75" customHeight="1" x14ac:dyDescent="0.3">
      <c r="A300" s="17" t="s">
        <v>6</v>
      </c>
      <c r="B300" s="18">
        <v>0</v>
      </c>
      <c r="C300" s="18">
        <v>0</v>
      </c>
      <c r="D300" s="18">
        <v>0</v>
      </c>
      <c r="E300" s="18">
        <v>0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O300" s="18">
        <f>SUM(B300:M300)</f>
        <v>0</v>
      </c>
      <c r="P300" s="18">
        <f t="shared" si="19"/>
        <v>0</v>
      </c>
      <c r="Q300" s="21">
        <v>0</v>
      </c>
      <c r="R300" s="21"/>
      <c r="S300" s="21"/>
    </row>
    <row r="301" spans="1:19" ht="15.75" customHeight="1" x14ac:dyDescent="0.3">
      <c r="A301" s="12" t="s">
        <v>8</v>
      </c>
      <c r="B301" s="13">
        <v>26</v>
      </c>
      <c r="C301" s="13">
        <v>26</v>
      </c>
      <c r="D301" s="13">
        <v>26</v>
      </c>
      <c r="E301" s="13">
        <v>26</v>
      </c>
      <c r="F301" s="13">
        <v>26</v>
      </c>
      <c r="G301" s="13">
        <v>26</v>
      </c>
      <c r="H301" s="13">
        <v>26</v>
      </c>
      <c r="I301" s="13">
        <v>26</v>
      </c>
      <c r="J301" s="13">
        <v>26</v>
      </c>
      <c r="K301" s="14">
        <v>26</v>
      </c>
      <c r="L301" s="13">
        <v>26</v>
      </c>
      <c r="M301" s="13">
        <v>26</v>
      </c>
      <c r="O301" s="13"/>
      <c r="P301" s="18"/>
      <c r="Q301" s="21"/>
      <c r="R301" s="21"/>
      <c r="S301" s="21"/>
    </row>
    <row r="302" spans="1:19" ht="15.75" customHeight="1" x14ac:dyDescent="0.3">
      <c r="A302" s="17" t="s">
        <v>4</v>
      </c>
      <c r="B302" s="18">
        <v>225955.74</v>
      </c>
      <c r="C302" s="18">
        <v>212890.11</v>
      </c>
      <c r="D302" s="18">
        <v>265166.5</v>
      </c>
      <c r="E302" s="18">
        <v>222487.5</v>
      </c>
      <c r="F302" s="18">
        <v>178735</v>
      </c>
      <c r="G302" s="18">
        <v>164340.51</v>
      </c>
      <c r="H302" s="18">
        <v>200697.18</v>
      </c>
      <c r="I302" s="18">
        <v>203288.5</v>
      </c>
      <c r="J302" s="18">
        <v>188481.93999999997</v>
      </c>
      <c r="K302" s="19">
        <v>172916.24</v>
      </c>
      <c r="L302" s="18">
        <v>137375.98000000001</v>
      </c>
      <c r="M302" s="18">
        <v>154034.58000000002</v>
      </c>
      <c r="O302" s="18">
        <f t="shared" ref="O302:O312" si="22">SUM(B302:M302)</f>
        <v>2326369.7800000003</v>
      </c>
      <c r="P302" s="18">
        <f t="shared" si="19"/>
        <v>35049661.689999998</v>
      </c>
      <c r="Q302" s="21">
        <v>32723291.909999996</v>
      </c>
      <c r="R302" s="21"/>
      <c r="S302" s="21"/>
    </row>
    <row r="303" spans="1:19" ht="15.75" customHeight="1" x14ac:dyDescent="0.3">
      <c r="A303" s="17" t="s">
        <v>5</v>
      </c>
      <c r="B303" s="18">
        <v>31633.8</v>
      </c>
      <c r="C303" s="18">
        <v>29804.609999999997</v>
      </c>
      <c r="D303" s="18">
        <v>37123.310000000005</v>
      </c>
      <c r="E303" s="18">
        <v>31148.25</v>
      </c>
      <c r="F303" s="18">
        <v>25022.899999999998</v>
      </c>
      <c r="G303" s="18">
        <v>23007.67</v>
      </c>
      <c r="H303" s="18">
        <v>28097.610000000008</v>
      </c>
      <c r="I303" s="18">
        <v>28460.39</v>
      </c>
      <c r="J303" s="18">
        <v>26387.47</v>
      </c>
      <c r="K303" s="19">
        <v>24208.269999999997</v>
      </c>
      <c r="L303" s="18">
        <v>19232.64</v>
      </c>
      <c r="M303" s="18">
        <v>21564.840000000004</v>
      </c>
      <c r="O303" s="18">
        <f t="shared" si="22"/>
        <v>325691.76</v>
      </c>
      <c r="P303" s="18">
        <f t="shared" si="19"/>
        <v>4796224.59</v>
      </c>
      <c r="Q303" s="21">
        <v>4470532.83</v>
      </c>
      <c r="R303" s="21"/>
      <c r="S303" s="21"/>
    </row>
    <row r="304" spans="1:19" ht="15.75" customHeight="1" x14ac:dyDescent="0.3">
      <c r="A304" s="17" t="s">
        <v>6</v>
      </c>
      <c r="B304" s="18">
        <v>4519.1100000000006</v>
      </c>
      <c r="C304" s="18">
        <v>4257.8</v>
      </c>
      <c r="D304" s="18">
        <v>5303.3300000000008</v>
      </c>
      <c r="E304" s="18">
        <v>4449.75</v>
      </c>
      <c r="F304" s="18">
        <v>3574.7</v>
      </c>
      <c r="G304" s="18">
        <v>3286.81</v>
      </c>
      <c r="H304" s="18">
        <v>4013.94</v>
      </c>
      <c r="I304" s="18">
        <v>4065.77</v>
      </c>
      <c r="J304" s="18">
        <v>3769.63</v>
      </c>
      <c r="K304" s="19">
        <v>3458.3199999999997</v>
      </c>
      <c r="L304" s="18">
        <v>2747.5199999999995</v>
      </c>
      <c r="M304" s="18">
        <v>3080.6899999999996</v>
      </c>
      <c r="O304" s="18">
        <f t="shared" si="22"/>
        <v>46527.369999999995</v>
      </c>
      <c r="P304" s="18">
        <f t="shared" si="19"/>
        <v>700993.34</v>
      </c>
      <c r="Q304" s="21">
        <v>654465.97</v>
      </c>
      <c r="R304" s="21"/>
      <c r="S304" s="21"/>
    </row>
    <row r="305" spans="1:19" ht="15.75" customHeight="1" x14ac:dyDescent="0.3">
      <c r="A305" s="12" t="s">
        <v>9</v>
      </c>
      <c r="B305" s="13">
        <v>0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4">
        <v>0</v>
      </c>
      <c r="L305" s="14">
        <v>0</v>
      </c>
      <c r="M305" s="13">
        <v>0</v>
      </c>
      <c r="O305" s="13"/>
      <c r="P305" s="18"/>
      <c r="Q305" s="21"/>
      <c r="R305" s="21"/>
      <c r="S305" s="21"/>
    </row>
    <row r="306" spans="1:19" ht="15.75" customHeight="1" x14ac:dyDescent="0.3">
      <c r="A306" s="17" t="s">
        <v>4</v>
      </c>
      <c r="B306" s="18">
        <v>0</v>
      </c>
      <c r="C306" s="18">
        <v>0</v>
      </c>
      <c r="D306" s="18">
        <v>0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9">
        <v>0</v>
      </c>
      <c r="L306" s="18">
        <v>0</v>
      </c>
      <c r="M306" s="18">
        <v>0</v>
      </c>
      <c r="O306" s="18">
        <f t="shared" si="22"/>
        <v>0</v>
      </c>
      <c r="P306" s="18">
        <f t="shared" si="19"/>
        <v>0</v>
      </c>
      <c r="Q306" s="21">
        <v>0</v>
      </c>
      <c r="R306" s="21"/>
      <c r="S306" s="21"/>
    </row>
    <row r="307" spans="1:19" ht="15.75" customHeight="1" x14ac:dyDescent="0.3">
      <c r="A307" s="17" t="s">
        <v>5</v>
      </c>
      <c r="B307" s="18">
        <v>0</v>
      </c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9">
        <v>0</v>
      </c>
      <c r="L307" s="18">
        <v>0</v>
      </c>
      <c r="M307" s="18">
        <v>0</v>
      </c>
      <c r="O307" s="18">
        <f t="shared" si="22"/>
        <v>0</v>
      </c>
      <c r="P307" s="18">
        <f t="shared" si="19"/>
        <v>0</v>
      </c>
      <c r="Q307" s="21">
        <v>0</v>
      </c>
      <c r="R307" s="21"/>
      <c r="S307" s="21"/>
    </row>
    <row r="308" spans="1:19" ht="15.75" customHeight="1" x14ac:dyDescent="0.3">
      <c r="A308" s="17" t="s">
        <v>6</v>
      </c>
      <c r="B308" s="18">
        <v>0</v>
      </c>
      <c r="C308" s="18">
        <v>0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8">
        <v>0</v>
      </c>
      <c r="K308" s="19">
        <v>0</v>
      </c>
      <c r="L308" s="18">
        <v>0</v>
      </c>
      <c r="M308" s="18">
        <v>0</v>
      </c>
      <c r="O308" s="18">
        <f t="shared" si="22"/>
        <v>0</v>
      </c>
      <c r="P308" s="18">
        <f t="shared" si="19"/>
        <v>0</v>
      </c>
      <c r="Q308" s="21">
        <v>0</v>
      </c>
      <c r="R308" s="21"/>
      <c r="S308" s="21"/>
    </row>
    <row r="309" spans="1:19" ht="15.75" customHeight="1" x14ac:dyDescent="0.3">
      <c r="A309" s="12" t="s">
        <v>10</v>
      </c>
      <c r="B309" s="13">
        <v>0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4">
        <v>0</v>
      </c>
      <c r="L309" s="14">
        <v>0</v>
      </c>
      <c r="M309" s="13">
        <v>0</v>
      </c>
      <c r="O309" s="13"/>
      <c r="P309" s="18"/>
      <c r="Q309" s="21"/>
      <c r="R309" s="21"/>
      <c r="S309" s="21"/>
    </row>
    <row r="310" spans="1:19" ht="15.75" customHeight="1" x14ac:dyDescent="0.3">
      <c r="A310" s="17" t="s">
        <v>4</v>
      </c>
      <c r="B310" s="18">
        <v>0</v>
      </c>
      <c r="C310" s="18">
        <v>0</v>
      </c>
      <c r="D310" s="18">
        <v>0</v>
      </c>
      <c r="E310" s="18">
        <v>0</v>
      </c>
      <c r="F310" s="18">
        <v>0</v>
      </c>
      <c r="G310" s="18">
        <v>0</v>
      </c>
      <c r="H310" s="18">
        <v>0</v>
      </c>
      <c r="I310" s="18">
        <v>0</v>
      </c>
      <c r="J310" s="18">
        <v>0</v>
      </c>
      <c r="K310" s="19">
        <v>0</v>
      </c>
      <c r="L310" s="18">
        <v>0</v>
      </c>
      <c r="M310" s="18">
        <v>0</v>
      </c>
      <c r="O310" s="18">
        <f t="shared" si="22"/>
        <v>0</v>
      </c>
      <c r="P310" s="18">
        <f t="shared" si="19"/>
        <v>0</v>
      </c>
      <c r="Q310" s="21">
        <v>0</v>
      </c>
      <c r="R310" s="21"/>
      <c r="S310" s="21"/>
    </row>
    <row r="311" spans="1:19" ht="15.75" customHeight="1" x14ac:dyDescent="0.3">
      <c r="A311" s="17" t="s">
        <v>5</v>
      </c>
      <c r="B311" s="18">
        <v>0</v>
      </c>
      <c r="C311" s="18">
        <v>0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8">
        <v>0</v>
      </c>
      <c r="K311" s="19">
        <v>0</v>
      </c>
      <c r="L311" s="18">
        <v>0</v>
      </c>
      <c r="M311" s="18">
        <v>0</v>
      </c>
      <c r="O311" s="18">
        <f t="shared" si="22"/>
        <v>0</v>
      </c>
      <c r="P311" s="18">
        <f t="shared" si="19"/>
        <v>0</v>
      </c>
      <c r="Q311" s="21">
        <v>0</v>
      </c>
      <c r="R311" s="21"/>
      <c r="S311" s="21"/>
    </row>
    <row r="312" spans="1:19" ht="15.75" customHeight="1" x14ac:dyDescent="0.3">
      <c r="A312" s="17" t="s">
        <v>6</v>
      </c>
      <c r="B312" s="18">
        <v>0</v>
      </c>
      <c r="C312" s="18">
        <v>0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8">
        <v>0</v>
      </c>
      <c r="J312" s="18">
        <v>0</v>
      </c>
      <c r="K312" s="19">
        <v>0</v>
      </c>
      <c r="L312" s="18">
        <v>0</v>
      </c>
      <c r="M312" s="18">
        <v>0</v>
      </c>
      <c r="O312" s="18">
        <f t="shared" si="22"/>
        <v>0</v>
      </c>
      <c r="P312" s="18">
        <f t="shared" si="19"/>
        <v>0</v>
      </c>
      <c r="Q312" s="21">
        <v>0</v>
      </c>
      <c r="R312" s="21"/>
      <c r="S312" s="21"/>
    </row>
    <row r="313" spans="1:19" ht="15.75" customHeight="1" x14ac:dyDescent="0.3">
      <c r="A313" s="26" t="s">
        <v>11</v>
      </c>
      <c r="B313" s="13">
        <v>0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4">
        <v>0</v>
      </c>
      <c r="M313" s="14">
        <v>0</v>
      </c>
      <c r="O313" s="13"/>
      <c r="P313" s="13"/>
      <c r="Q313" s="21"/>
      <c r="R313" s="21"/>
      <c r="S313" s="21"/>
    </row>
    <row r="314" spans="1:19" ht="15.75" customHeight="1" x14ac:dyDescent="0.3">
      <c r="A314" s="27" t="s">
        <v>4</v>
      </c>
      <c r="B314" s="18">
        <v>0</v>
      </c>
      <c r="C314" s="18">
        <v>0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O314" s="18">
        <f t="shared" ref="O314:O316" si="23">SUM(B314:M314)</f>
        <v>0</v>
      </c>
      <c r="P314" s="18">
        <f t="shared" si="19"/>
        <v>0</v>
      </c>
      <c r="Q314" s="21">
        <v>0</v>
      </c>
      <c r="R314" s="21"/>
      <c r="S314" s="21"/>
    </row>
    <row r="315" spans="1:19" ht="15.75" customHeight="1" x14ac:dyDescent="0.3">
      <c r="A315" s="17" t="s">
        <v>5</v>
      </c>
      <c r="B315" s="18">
        <v>0</v>
      </c>
      <c r="C315" s="18">
        <v>0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O315" s="18">
        <f t="shared" si="23"/>
        <v>0</v>
      </c>
      <c r="P315" s="18">
        <f t="shared" si="19"/>
        <v>0</v>
      </c>
      <c r="Q315" s="21">
        <v>0</v>
      </c>
      <c r="R315" s="21"/>
      <c r="S315" s="21"/>
    </row>
    <row r="316" spans="1:19" ht="15.75" customHeight="1" x14ac:dyDescent="0.3">
      <c r="A316" s="27" t="s">
        <v>6</v>
      </c>
      <c r="B316" s="18">
        <v>0</v>
      </c>
      <c r="C316" s="18">
        <v>0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0</v>
      </c>
      <c r="L316" s="18">
        <v>0</v>
      </c>
      <c r="M316" s="18">
        <v>0</v>
      </c>
      <c r="O316" s="18">
        <f t="shared" si="23"/>
        <v>0</v>
      </c>
      <c r="P316" s="18">
        <f t="shared" si="19"/>
        <v>0</v>
      </c>
      <c r="Q316" s="21">
        <v>0</v>
      </c>
      <c r="R316" s="21"/>
      <c r="S316" s="21"/>
    </row>
    <row r="317" spans="1:19" ht="15.75" customHeight="1" x14ac:dyDescent="0.3">
      <c r="A317" s="27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O317" s="18"/>
      <c r="P317" s="18"/>
      <c r="Q317" s="21"/>
      <c r="R317" s="21"/>
      <c r="S317" s="21"/>
    </row>
    <row r="318" spans="1:19" ht="15.75" customHeight="1" x14ac:dyDescent="0.3">
      <c r="A318" s="11" t="s">
        <v>33</v>
      </c>
      <c r="B318" s="28"/>
      <c r="C318" s="34"/>
      <c r="D318" s="34"/>
      <c r="E318" s="34"/>
      <c r="F318" s="28"/>
      <c r="G318" s="18"/>
      <c r="H318" s="18"/>
      <c r="I318" s="18"/>
      <c r="J318" s="18"/>
      <c r="K318" s="18"/>
      <c r="L318" s="18"/>
      <c r="M318" s="18"/>
      <c r="O318" s="18"/>
      <c r="P318" s="18"/>
      <c r="Q318" s="21"/>
      <c r="R318" s="21"/>
      <c r="S318" s="21"/>
    </row>
    <row r="319" spans="1:19" ht="15.75" customHeight="1" x14ac:dyDescent="0.3">
      <c r="A319" s="12" t="s">
        <v>3</v>
      </c>
      <c r="B319" s="13">
        <v>30</v>
      </c>
      <c r="C319" s="13">
        <v>30</v>
      </c>
      <c r="D319" s="13">
        <v>30</v>
      </c>
      <c r="E319" s="13">
        <v>28.8</v>
      </c>
      <c r="F319" s="13">
        <v>28</v>
      </c>
      <c r="G319" s="13">
        <v>32.6</v>
      </c>
      <c r="H319" s="47">
        <v>39.333333333333336</v>
      </c>
      <c r="I319" s="47">
        <v>40</v>
      </c>
      <c r="J319" s="47">
        <v>40</v>
      </c>
      <c r="K319" s="47">
        <v>40.200000000000003</v>
      </c>
      <c r="L319" s="47">
        <v>40</v>
      </c>
      <c r="M319" s="47">
        <v>40</v>
      </c>
      <c r="O319" s="13"/>
      <c r="P319" s="18"/>
      <c r="Q319" s="21"/>
      <c r="R319" s="21"/>
      <c r="S319" s="21"/>
    </row>
    <row r="320" spans="1:19" ht="15.75" customHeight="1" x14ac:dyDescent="0.3">
      <c r="A320" s="17" t="s">
        <v>4</v>
      </c>
      <c r="B320" s="18">
        <v>1352974.17</v>
      </c>
      <c r="C320" s="18">
        <v>1285289.8900000001</v>
      </c>
      <c r="D320" s="18">
        <v>1393316.8599999999</v>
      </c>
      <c r="E320" s="18">
        <v>1318496.5900000001</v>
      </c>
      <c r="F320" s="18">
        <v>1101937.4100000001</v>
      </c>
      <c r="G320" s="18">
        <v>1582622.12</v>
      </c>
      <c r="H320" s="18">
        <v>1239533.25</v>
      </c>
      <c r="I320" s="18">
        <v>1426586.52</v>
      </c>
      <c r="J320" s="18">
        <v>1459789.6</v>
      </c>
      <c r="K320" s="18">
        <v>1182540.94</v>
      </c>
      <c r="L320" s="18">
        <v>1307217.23</v>
      </c>
      <c r="M320" s="18">
        <v>1049270.1300000001</v>
      </c>
      <c r="O320" s="18">
        <f>SUM(B320:M320)</f>
        <v>15699574.709999999</v>
      </c>
      <c r="P320" s="18">
        <f t="shared" si="19"/>
        <v>22975301.25</v>
      </c>
      <c r="Q320" s="21">
        <v>7275726.5399999991</v>
      </c>
      <c r="R320" s="21"/>
      <c r="S320" s="21"/>
    </row>
    <row r="321" spans="1:19" ht="15.75" customHeight="1" x14ac:dyDescent="0.3">
      <c r="A321" s="17" t="s">
        <v>5</v>
      </c>
      <c r="B321" s="18">
        <v>189416.38999999998</v>
      </c>
      <c r="C321" s="18">
        <v>179940.59</v>
      </c>
      <c r="D321" s="18">
        <v>195064.36</v>
      </c>
      <c r="E321" s="18">
        <v>184589.52999999997</v>
      </c>
      <c r="F321" s="18">
        <v>154271.25</v>
      </c>
      <c r="G321" s="18">
        <v>221567.09999999998</v>
      </c>
      <c r="H321" s="18">
        <v>173534.66999999998</v>
      </c>
      <c r="I321" s="18">
        <v>199722.13000000003</v>
      </c>
      <c r="J321" s="18">
        <v>204370.54999999996</v>
      </c>
      <c r="K321" s="18">
        <v>165555.74</v>
      </c>
      <c r="L321" s="18">
        <v>183010.43</v>
      </c>
      <c r="M321" s="18">
        <v>146897.82999999999</v>
      </c>
      <c r="O321" s="18">
        <f>SUM(B321:M321)</f>
        <v>2197940.5699999998</v>
      </c>
      <c r="P321" s="18">
        <f t="shared" si="19"/>
        <v>3216303.2899999996</v>
      </c>
      <c r="Q321" s="21">
        <v>1018362.7199999999</v>
      </c>
      <c r="R321" s="21"/>
      <c r="S321" s="21"/>
    </row>
    <row r="322" spans="1:19" ht="15.75" customHeight="1" x14ac:dyDescent="0.3">
      <c r="A322" s="17" t="s">
        <v>6</v>
      </c>
      <c r="B322" s="18">
        <v>27059.489999999998</v>
      </c>
      <c r="C322" s="18">
        <v>25705.81</v>
      </c>
      <c r="D322" s="18">
        <v>27866.340000000004</v>
      </c>
      <c r="E322" s="18">
        <v>26369.94</v>
      </c>
      <c r="F322" s="18">
        <v>22038.760000000002</v>
      </c>
      <c r="G322" s="18">
        <v>31652.449999999997</v>
      </c>
      <c r="H322" s="18">
        <v>24790.68</v>
      </c>
      <c r="I322" s="18">
        <v>28531.749999999996</v>
      </c>
      <c r="J322" s="18">
        <v>29195.8</v>
      </c>
      <c r="K322" s="18">
        <v>23650.829999999998</v>
      </c>
      <c r="L322" s="18">
        <v>26144.36</v>
      </c>
      <c r="M322" s="18">
        <v>20985.41</v>
      </c>
      <c r="O322" s="18">
        <f>SUM(B322:M322)</f>
        <v>313991.62</v>
      </c>
      <c r="P322" s="18">
        <f t="shared" si="19"/>
        <v>459472.04000000004</v>
      </c>
      <c r="Q322" s="21">
        <v>145480.42000000001</v>
      </c>
      <c r="R322" s="21"/>
      <c r="S322" s="21"/>
    </row>
    <row r="323" spans="1:19" ht="15.75" customHeight="1" x14ac:dyDescent="0.3">
      <c r="A323" s="12" t="s">
        <v>7</v>
      </c>
      <c r="B323" s="13">
        <v>0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7</v>
      </c>
      <c r="I323" s="47">
        <v>7</v>
      </c>
      <c r="J323" s="47">
        <v>7</v>
      </c>
      <c r="K323" s="47">
        <v>7</v>
      </c>
      <c r="L323" s="47">
        <v>7</v>
      </c>
      <c r="M323" s="47">
        <v>7</v>
      </c>
      <c r="O323" s="13"/>
      <c r="P323" s="18"/>
      <c r="Q323" s="21"/>
      <c r="R323" s="21"/>
      <c r="S323" s="21"/>
    </row>
    <row r="324" spans="1:19" ht="15.75" customHeight="1" x14ac:dyDescent="0.3">
      <c r="A324" s="17" t="s">
        <v>4</v>
      </c>
      <c r="B324" s="18">
        <v>0</v>
      </c>
      <c r="C324" s="18">
        <v>0</v>
      </c>
      <c r="D324" s="18">
        <v>0</v>
      </c>
      <c r="E324" s="18">
        <v>0</v>
      </c>
      <c r="F324" s="18">
        <v>0</v>
      </c>
      <c r="G324" s="18">
        <v>38474</v>
      </c>
      <c r="H324" s="18">
        <v>79531</v>
      </c>
      <c r="I324" s="18">
        <v>86571</v>
      </c>
      <c r="J324" s="18">
        <v>94998</v>
      </c>
      <c r="K324" s="18">
        <v>83935</v>
      </c>
      <c r="L324" s="18">
        <v>70674</v>
      </c>
      <c r="M324" s="18">
        <v>72805</v>
      </c>
      <c r="O324" s="18">
        <f>SUM(B324:M324)</f>
        <v>526988</v>
      </c>
      <c r="P324" s="18">
        <f t="shared" si="19"/>
        <v>526988</v>
      </c>
      <c r="Q324" s="21">
        <v>0</v>
      </c>
      <c r="R324" s="21"/>
      <c r="S324" s="21"/>
    </row>
    <row r="325" spans="1:19" ht="15.75" customHeight="1" x14ac:dyDescent="0.3">
      <c r="A325" s="17" t="s">
        <v>5</v>
      </c>
      <c r="B325" s="18">
        <v>0</v>
      </c>
      <c r="C325" s="18">
        <v>0</v>
      </c>
      <c r="D325" s="18">
        <v>0</v>
      </c>
      <c r="E325" s="18">
        <v>0</v>
      </c>
      <c r="F325" s="18">
        <v>0</v>
      </c>
      <c r="G325" s="18">
        <v>5386.3600000000006</v>
      </c>
      <c r="H325" s="18">
        <v>11134.34</v>
      </c>
      <c r="I325" s="18">
        <v>12119.939999999999</v>
      </c>
      <c r="J325" s="18">
        <v>13299.720000000001</v>
      </c>
      <c r="K325" s="18">
        <v>11750.9</v>
      </c>
      <c r="L325" s="18">
        <v>9894.36</v>
      </c>
      <c r="M325" s="18">
        <v>10192.700000000001</v>
      </c>
      <c r="O325" s="18">
        <f>SUM(B325:M325)</f>
        <v>73778.320000000007</v>
      </c>
      <c r="P325" s="18">
        <f t="shared" si="19"/>
        <v>73778.320000000007</v>
      </c>
      <c r="Q325" s="21">
        <v>0</v>
      </c>
      <c r="R325" s="21"/>
      <c r="S325" s="21"/>
    </row>
    <row r="326" spans="1:19" ht="15.75" customHeight="1" x14ac:dyDescent="0.3">
      <c r="A326" s="17" t="s">
        <v>6</v>
      </c>
      <c r="B326" s="18">
        <v>0</v>
      </c>
      <c r="C326" s="18">
        <v>0</v>
      </c>
      <c r="D326" s="18">
        <v>0</v>
      </c>
      <c r="E326" s="18">
        <v>0</v>
      </c>
      <c r="F326" s="18">
        <v>0</v>
      </c>
      <c r="G326" s="18">
        <v>769.48</v>
      </c>
      <c r="H326" s="18">
        <v>1590.6200000000001</v>
      </c>
      <c r="I326" s="18">
        <v>1731.42</v>
      </c>
      <c r="J326" s="18">
        <v>1899.96</v>
      </c>
      <c r="K326" s="18">
        <v>1678.7</v>
      </c>
      <c r="L326" s="18">
        <v>1413.48</v>
      </c>
      <c r="M326" s="18">
        <v>1456.1000000000001</v>
      </c>
      <c r="O326" s="18">
        <f>SUM(B326:M326)</f>
        <v>10539.76</v>
      </c>
      <c r="P326" s="18">
        <f t="shared" si="19"/>
        <v>10539.76</v>
      </c>
      <c r="Q326" s="21">
        <v>0</v>
      </c>
      <c r="R326" s="21"/>
      <c r="S326" s="21"/>
    </row>
    <row r="327" spans="1:19" ht="15.75" customHeight="1" x14ac:dyDescent="0.3">
      <c r="A327" s="12" t="s">
        <v>8</v>
      </c>
      <c r="B327" s="13">
        <v>30</v>
      </c>
      <c r="C327" s="13">
        <v>30</v>
      </c>
      <c r="D327" s="13">
        <v>30</v>
      </c>
      <c r="E327" s="13">
        <v>28.8</v>
      </c>
      <c r="F327" s="13">
        <v>28</v>
      </c>
      <c r="G327" s="13">
        <v>28.6</v>
      </c>
      <c r="H327" s="47">
        <v>29</v>
      </c>
      <c r="I327" s="47">
        <v>29</v>
      </c>
      <c r="J327" s="47">
        <v>29</v>
      </c>
      <c r="K327" s="47">
        <v>29.2</v>
      </c>
      <c r="L327" s="47">
        <v>29</v>
      </c>
      <c r="M327" s="47">
        <v>29</v>
      </c>
      <c r="O327" s="13"/>
      <c r="P327" s="18"/>
      <c r="Q327" s="21"/>
      <c r="R327" s="21"/>
      <c r="S327" s="21"/>
    </row>
    <row r="328" spans="1:19" ht="15.75" customHeight="1" x14ac:dyDescent="0.3">
      <c r="A328" s="17" t="s">
        <v>4</v>
      </c>
      <c r="B328" s="18">
        <v>1352974.17</v>
      </c>
      <c r="C328" s="18">
        <v>1285289.8900000001</v>
      </c>
      <c r="D328" s="18">
        <v>1393316.8599999999</v>
      </c>
      <c r="E328" s="18">
        <v>1318496.5900000001</v>
      </c>
      <c r="F328" s="18">
        <v>1101937.4100000001</v>
      </c>
      <c r="G328" s="18">
        <v>1482392.62</v>
      </c>
      <c r="H328" s="18">
        <v>1092841.75</v>
      </c>
      <c r="I328" s="18">
        <v>1258346.02</v>
      </c>
      <c r="J328" s="18">
        <v>1286496.6000000001</v>
      </c>
      <c r="K328" s="18">
        <v>1044445.44</v>
      </c>
      <c r="L328" s="18">
        <v>1143840.58</v>
      </c>
      <c r="M328" s="18">
        <v>887259.08000000007</v>
      </c>
      <c r="O328" s="18">
        <f t="shared" ref="O328:O342" si="24">SUM(B328:M328)</f>
        <v>14647637.009999998</v>
      </c>
      <c r="P328" s="18">
        <f t="shared" si="19"/>
        <v>21921656.049999997</v>
      </c>
      <c r="Q328" s="21">
        <v>7274019.0399999991</v>
      </c>
      <c r="R328" s="21"/>
      <c r="S328" s="21"/>
    </row>
    <row r="329" spans="1:19" ht="15.75" customHeight="1" x14ac:dyDescent="0.3">
      <c r="A329" s="17" t="s">
        <v>5</v>
      </c>
      <c r="B329" s="18">
        <v>189416.38999999998</v>
      </c>
      <c r="C329" s="18">
        <v>179940.59</v>
      </c>
      <c r="D329" s="18">
        <v>195064.36</v>
      </c>
      <c r="E329" s="18">
        <v>184589.52999999997</v>
      </c>
      <c r="F329" s="18">
        <v>154271.25</v>
      </c>
      <c r="G329" s="18">
        <v>207534.97</v>
      </c>
      <c r="H329" s="18">
        <v>152997.85999999999</v>
      </c>
      <c r="I329" s="18">
        <v>176168.46000000002</v>
      </c>
      <c r="J329" s="18">
        <v>180109.52999999997</v>
      </c>
      <c r="K329" s="18">
        <v>146222.37</v>
      </c>
      <c r="L329" s="18">
        <v>160137.69</v>
      </c>
      <c r="M329" s="18">
        <v>124216.28</v>
      </c>
      <c r="O329" s="18">
        <f t="shared" si="24"/>
        <v>2050669.2799999996</v>
      </c>
      <c r="P329" s="18">
        <f t="shared" si="19"/>
        <v>3069031.9999999995</v>
      </c>
      <c r="Q329" s="21">
        <v>1018362.7199999999</v>
      </c>
      <c r="R329" s="21"/>
      <c r="S329" s="21"/>
    </row>
    <row r="330" spans="1:19" ht="15.75" customHeight="1" x14ac:dyDescent="0.3">
      <c r="A330" s="17" t="s">
        <v>6</v>
      </c>
      <c r="B330" s="18">
        <v>27059.489999999998</v>
      </c>
      <c r="C330" s="18">
        <v>25705.81</v>
      </c>
      <c r="D330" s="18">
        <v>27866.340000000004</v>
      </c>
      <c r="E330" s="18">
        <v>26369.94</v>
      </c>
      <c r="F330" s="18">
        <v>22038.760000000002</v>
      </c>
      <c r="G330" s="18">
        <v>29647.86</v>
      </c>
      <c r="H330" s="18">
        <v>21856.850000000002</v>
      </c>
      <c r="I330" s="18">
        <v>25166.939999999995</v>
      </c>
      <c r="J330" s="18">
        <v>25729.94</v>
      </c>
      <c r="K330" s="18">
        <v>20888.920000000002</v>
      </c>
      <c r="L330" s="18">
        <v>22876.82</v>
      </c>
      <c r="M330" s="18">
        <v>17745.190000000002</v>
      </c>
      <c r="O330" s="18">
        <f t="shared" si="24"/>
        <v>292952.86000000004</v>
      </c>
      <c r="P330" s="18">
        <f t="shared" si="19"/>
        <v>438433.28000000003</v>
      </c>
      <c r="Q330" s="21">
        <v>145480.42000000001</v>
      </c>
      <c r="R330" s="21"/>
      <c r="S330" s="21"/>
    </row>
    <row r="331" spans="1:19" ht="15.75" customHeight="1" x14ac:dyDescent="0.3">
      <c r="A331" s="12" t="s">
        <v>9</v>
      </c>
      <c r="B331" s="13">
        <v>0</v>
      </c>
      <c r="C331" s="13"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47">
        <v>0</v>
      </c>
      <c r="J331" s="47">
        <v>0</v>
      </c>
      <c r="K331" s="47">
        <v>0</v>
      </c>
      <c r="L331" s="47">
        <v>0</v>
      </c>
      <c r="M331" s="47">
        <v>0</v>
      </c>
      <c r="O331" s="13"/>
      <c r="P331" s="18"/>
      <c r="Q331" s="21"/>
      <c r="R331" s="21"/>
      <c r="S331" s="21"/>
    </row>
    <row r="332" spans="1:19" ht="15.75" customHeight="1" x14ac:dyDescent="0.3">
      <c r="A332" s="17" t="s">
        <v>4</v>
      </c>
      <c r="B332" s="18">
        <v>0</v>
      </c>
      <c r="C332" s="18">
        <v>0</v>
      </c>
      <c r="D332" s="18">
        <v>0</v>
      </c>
      <c r="E332" s="18">
        <v>0</v>
      </c>
      <c r="F332" s="18">
        <v>0</v>
      </c>
      <c r="G332" s="18">
        <v>0</v>
      </c>
      <c r="H332" s="18">
        <v>0</v>
      </c>
      <c r="I332" s="18">
        <v>0</v>
      </c>
      <c r="J332" s="18">
        <v>0</v>
      </c>
      <c r="K332" s="18">
        <v>0</v>
      </c>
      <c r="L332" s="18">
        <v>0</v>
      </c>
      <c r="M332" s="18">
        <v>0</v>
      </c>
      <c r="O332" s="18">
        <f t="shared" si="24"/>
        <v>0</v>
      </c>
      <c r="P332" s="18">
        <f t="shared" si="19"/>
        <v>0</v>
      </c>
      <c r="Q332" s="21">
        <v>0</v>
      </c>
      <c r="R332" s="21"/>
      <c r="S332" s="21"/>
    </row>
    <row r="333" spans="1:19" ht="15.75" customHeight="1" x14ac:dyDescent="0.3">
      <c r="A333" s="17" t="s">
        <v>5</v>
      </c>
      <c r="B333" s="18">
        <v>0</v>
      </c>
      <c r="C333" s="18">
        <v>0</v>
      </c>
      <c r="D333" s="18">
        <v>0</v>
      </c>
      <c r="E333" s="18">
        <v>0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O333" s="18">
        <f t="shared" si="24"/>
        <v>0</v>
      </c>
      <c r="P333" s="18">
        <f t="shared" si="19"/>
        <v>0</v>
      </c>
      <c r="Q333" s="21">
        <v>0</v>
      </c>
      <c r="R333" s="21"/>
      <c r="S333" s="21"/>
    </row>
    <row r="334" spans="1:19" ht="15.75" customHeight="1" x14ac:dyDescent="0.3">
      <c r="A334" s="17" t="s">
        <v>6</v>
      </c>
      <c r="B334" s="18">
        <v>0</v>
      </c>
      <c r="C334" s="18">
        <v>0</v>
      </c>
      <c r="D334" s="18">
        <v>0</v>
      </c>
      <c r="E334" s="18">
        <v>0</v>
      </c>
      <c r="F334" s="18">
        <v>0</v>
      </c>
      <c r="G334" s="18">
        <v>0</v>
      </c>
      <c r="H334" s="18">
        <v>0</v>
      </c>
      <c r="I334" s="18">
        <v>0</v>
      </c>
      <c r="J334" s="18">
        <v>0</v>
      </c>
      <c r="K334" s="18">
        <v>0</v>
      </c>
      <c r="L334" s="18">
        <v>0</v>
      </c>
      <c r="M334" s="18">
        <v>0</v>
      </c>
      <c r="O334" s="18">
        <f t="shared" si="24"/>
        <v>0</v>
      </c>
      <c r="P334" s="18">
        <f t="shared" si="19"/>
        <v>0</v>
      </c>
      <c r="Q334" s="21">
        <v>0</v>
      </c>
      <c r="R334" s="21"/>
      <c r="S334" s="21"/>
    </row>
    <row r="335" spans="1:19" ht="15.75" customHeight="1" x14ac:dyDescent="0.3">
      <c r="A335" s="12" t="s">
        <v>10</v>
      </c>
      <c r="B335" s="13">
        <v>0</v>
      </c>
      <c r="C335" s="13"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47">
        <v>0</v>
      </c>
      <c r="J335" s="47">
        <v>0</v>
      </c>
      <c r="K335" s="47">
        <v>0</v>
      </c>
      <c r="L335" s="47">
        <v>0</v>
      </c>
      <c r="M335" s="47">
        <v>0</v>
      </c>
      <c r="O335" s="13"/>
      <c r="P335" s="18"/>
      <c r="Q335" s="21"/>
      <c r="R335" s="21"/>
      <c r="S335" s="21"/>
    </row>
    <row r="336" spans="1:19" ht="15.75" customHeight="1" x14ac:dyDescent="0.3">
      <c r="A336" s="17" t="s">
        <v>4</v>
      </c>
      <c r="B336" s="18">
        <v>0</v>
      </c>
      <c r="C336" s="18">
        <v>0</v>
      </c>
      <c r="D336" s="18">
        <v>0</v>
      </c>
      <c r="E336" s="18">
        <v>0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O336" s="18">
        <f t="shared" si="24"/>
        <v>0</v>
      </c>
      <c r="P336" s="18">
        <f t="shared" si="19"/>
        <v>0</v>
      </c>
      <c r="Q336" s="21">
        <v>0</v>
      </c>
      <c r="R336" s="21"/>
      <c r="S336" s="21"/>
    </row>
    <row r="337" spans="1:19" ht="15.75" customHeight="1" x14ac:dyDescent="0.3">
      <c r="A337" s="17" t="s">
        <v>5</v>
      </c>
      <c r="B337" s="18">
        <v>0</v>
      </c>
      <c r="C337" s="18">
        <v>0</v>
      </c>
      <c r="D337" s="18">
        <v>0</v>
      </c>
      <c r="E337" s="18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O337" s="18">
        <f t="shared" si="24"/>
        <v>0</v>
      </c>
      <c r="P337" s="18">
        <f t="shared" si="19"/>
        <v>0</v>
      </c>
      <c r="Q337" s="21">
        <v>0</v>
      </c>
      <c r="R337" s="21"/>
      <c r="S337" s="21"/>
    </row>
    <row r="338" spans="1:19" ht="15.75" customHeight="1" x14ac:dyDescent="0.3">
      <c r="A338" s="17" t="s">
        <v>6</v>
      </c>
      <c r="B338" s="18">
        <v>0</v>
      </c>
      <c r="C338" s="18">
        <v>0</v>
      </c>
      <c r="D338" s="18">
        <v>0</v>
      </c>
      <c r="E338" s="18">
        <v>0</v>
      </c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O338" s="18">
        <f t="shared" si="24"/>
        <v>0</v>
      </c>
      <c r="P338" s="18">
        <f t="shared" si="19"/>
        <v>0</v>
      </c>
      <c r="Q338" s="21">
        <v>0</v>
      </c>
      <c r="R338" s="21"/>
      <c r="S338" s="21"/>
    </row>
    <row r="339" spans="1:19" ht="15.75" customHeight="1" x14ac:dyDescent="0.3">
      <c r="A339" s="26" t="s">
        <v>11</v>
      </c>
      <c r="B339" s="13">
        <v>0</v>
      </c>
      <c r="C339" s="13">
        <v>0</v>
      </c>
      <c r="D339" s="13">
        <v>0</v>
      </c>
      <c r="E339" s="13">
        <v>0</v>
      </c>
      <c r="F339" s="13">
        <v>0</v>
      </c>
      <c r="G339" s="13">
        <v>3</v>
      </c>
      <c r="H339" s="13">
        <v>3.3333333333333335</v>
      </c>
      <c r="I339" s="47">
        <v>4</v>
      </c>
      <c r="J339" s="47">
        <v>4</v>
      </c>
      <c r="K339" s="47">
        <v>4</v>
      </c>
      <c r="L339" s="47">
        <v>4</v>
      </c>
      <c r="M339" s="47">
        <v>4</v>
      </c>
      <c r="O339" s="13"/>
      <c r="P339" s="13"/>
      <c r="Q339" s="21"/>
      <c r="R339" s="21"/>
      <c r="S339" s="21"/>
    </row>
    <row r="340" spans="1:19" ht="15.75" customHeight="1" x14ac:dyDescent="0.3">
      <c r="A340" s="27" t="s">
        <v>4</v>
      </c>
      <c r="B340" s="18">
        <v>0</v>
      </c>
      <c r="C340" s="18">
        <v>0</v>
      </c>
      <c r="D340" s="18">
        <v>0</v>
      </c>
      <c r="E340" s="18">
        <v>0</v>
      </c>
      <c r="F340" s="18">
        <v>0</v>
      </c>
      <c r="G340" s="18">
        <v>61755.5</v>
      </c>
      <c r="H340" s="18">
        <v>67173.5</v>
      </c>
      <c r="I340" s="18">
        <v>81669.5</v>
      </c>
      <c r="J340" s="18">
        <v>78295</v>
      </c>
      <c r="K340" s="18">
        <v>54160.5</v>
      </c>
      <c r="L340" s="18">
        <v>92702.65</v>
      </c>
      <c r="M340" s="18">
        <v>89206.05</v>
      </c>
      <c r="O340" s="18">
        <f t="shared" si="24"/>
        <v>524962.70000000007</v>
      </c>
      <c r="P340" s="18">
        <f t="shared" si="19"/>
        <v>524962.70000000007</v>
      </c>
      <c r="Q340" s="21">
        <v>0</v>
      </c>
      <c r="R340" s="21"/>
      <c r="S340" s="21"/>
    </row>
    <row r="341" spans="1:19" ht="15.75" customHeight="1" x14ac:dyDescent="0.3">
      <c r="A341" s="17" t="s">
        <v>5</v>
      </c>
      <c r="B341" s="18">
        <v>0</v>
      </c>
      <c r="C341" s="18">
        <v>0</v>
      </c>
      <c r="D341" s="18">
        <v>0</v>
      </c>
      <c r="E341" s="18">
        <v>0</v>
      </c>
      <c r="F341" s="18">
        <v>0</v>
      </c>
      <c r="G341" s="18">
        <v>8645.77</v>
      </c>
      <c r="H341" s="18">
        <v>9404.2900000000009</v>
      </c>
      <c r="I341" s="18">
        <v>11433.73</v>
      </c>
      <c r="J341" s="18">
        <v>10961.300000000001</v>
      </c>
      <c r="K341" s="18">
        <v>7582.4699999999993</v>
      </c>
      <c r="L341" s="18">
        <v>12978.38</v>
      </c>
      <c r="M341" s="18">
        <v>12488.85</v>
      </c>
      <c r="O341" s="18">
        <f t="shared" si="24"/>
        <v>73494.790000000008</v>
      </c>
      <c r="P341" s="18">
        <f t="shared" si="19"/>
        <v>73494.790000000008</v>
      </c>
      <c r="Q341" s="21">
        <v>0</v>
      </c>
      <c r="R341" s="21"/>
      <c r="S341" s="21"/>
    </row>
    <row r="342" spans="1:19" ht="15.75" customHeight="1" x14ac:dyDescent="0.3">
      <c r="A342" s="27" t="s">
        <v>6</v>
      </c>
      <c r="B342" s="18">
        <v>0</v>
      </c>
      <c r="C342" s="18">
        <v>0</v>
      </c>
      <c r="D342" s="18">
        <v>0</v>
      </c>
      <c r="E342" s="18">
        <v>0</v>
      </c>
      <c r="F342" s="18">
        <v>0</v>
      </c>
      <c r="G342" s="18">
        <v>1235.1100000000001</v>
      </c>
      <c r="H342" s="18">
        <v>1343.4699999999998</v>
      </c>
      <c r="I342" s="18">
        <v>1633.39</v>
      </c>
      <c r="J342" s="18">
        <v>1565.9</v>
      </c>
      <c r="K342" s="18">
        <v>1083.21</v>
      </c>
      <c r="L342" s="18">
        <v>1854.06</v>
      </c>
      <c r="M342" s="18">
        <v>1784.12</v>
      </c>
      <c r="O342" s="18">
        <f t="shared" si="24"/>
        <v>10499.260000000002</v>
      </c>
      <c r="P342" s="18">
        <f t="shared" si="19"/>
        <v>10499.260000000002</v>
      </c>
      <c r="Q342" s="21">
        <v>0</v>
      </c>
      <c r="R342" s="21"/>
      <c r="S342" s="21"/>
    </row>
    <row r="343" spans="1:19" ht="15.75" customHeight="1" x14ac:dyDescent="0.3">
      <c r="A343" s="27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O343" s="18"/>
      <c r="P343" s="18"/>
      <c r="Q343" s="21"/>
      <c r="R343" s="21"/>
      <c r="S343" s="21"/>
    </row>
    <row r="344" spans="1:19" ht="15.75" customHeight="1" x14ac:dyDescent="0.3">
      <c r="A344" s="11" t="s">
        <v>34</v>
      </c>
      <c r="B344" s="28"/>
      <c r="C344" s="34"/>
      <c r="D344" s="34"/>
      <c r="E344" s="34"/>
      <c r="F344" s="28"/>
      <c r="G344" s="18"/>
      <c r="H344" s="18"/>
      <c r="I344" s="18"/>
      <c r="J344" s="18"/>
      <c r="K344" s="18"/>
      <c r="L344" s="18"/>
      <c r="M344" s="18"/>
      <c r="O344" s="18"/>
      <c r="P344" s="18"/>
      <c r="Q344" s="21"/>
      <c r="R344" s="21"/>
      <c r="S344" s="21"/>
    </row>
    <row r="345" spans="1:19" ht="15.75" customHeight="1" x14ac:dyDescent="0.3">
      <c r="A345" s="12" t="s">
        <v>3</v>
      </c>
      <c r="B345" s="13">
        <v>162</v>
      </c>
      <c r="C345" s="13">
        <v>162.33333333333334</v>
      </c>
      <c r="D345" s="13">
        <v>163</v>
      </c>
      <c r="E345" s="13">
        <v>156.4</v>
      </c>
      <c r="F345" s="13">
        <v>154</v>
      </c>
      <c r="G345" s="13">
        <v>153.76</v>
      </c>
      <c r="H345" s="47">
        <v>152.33333333333334</v>
      </c>
      <c r="I345" s="47">
        <v>152</v>
      </c>
      <c r="J345" s="47">
        <v>152</v>
      </c>
      <c r="K345" s="47">
        <v>149.19999999999999</v>
      </c>
      <c r="L345" s="47">
        <v>147</v>
      </c>
      <c r="M345" s="47">
        <v>147</v>
      </c>
      <c r="O345" s="13"/>
      <c r="P345" s="18"/>
      <c r="Q345" s="21"/>
      <c r="R345" s="21"/>
      <c r="S345" s="21"/>
    </row>
    <row r="346" spans="1:19" ht="15.75" customHeight="1" x14ac:dyDescent="0.3">
      <c r="A346" s="17" t="s">
        <v>4</v>
      </c>
      <c r="B346" s="18">
        <v>9863873.5499999989</v>
      </c>
      <c r="C346" s="18">
        <v>8603152.2000000011</v>
      </c>
      <c r="D346" s="18">
        <v>8611326.3399999999</v>
      </c>
      <c r="E346" s="18">
        <v>7420750.54</v>
      </c>
      <c r="F346" s="18">
        <v>6612739.5899999999</v>
      </c>
      <c r="G346" s="18">
        <v>8648428.6500000004</v>
      </c>
      <c r="H346" s="18">
        <v>6779929.6500000004</v>
      </c>
      <c r="I346" s="18">
        <v>5486700.2999999998</v>
      </c>
      <c r="J346" s="18">
        <v>9393694.1099999994</v>
      </c>
      <c r="K346" s="18">
        <v>10208840.300000001</v>
      </c>
      <c r="L346" s="18">
        <v>9594136.5999999996</v>
      </c>
      <c r="M346" s="18">
        <v>8658785.5600000005</v>
      </c>
      <c r="O346" s="18">
        <f>SUM(B346:M346)</f>
        <v>99882357.389999986</v>
      </c>
      <c r="P346" s="18">
        <f t="shared" ref="P346:P348" si="25">O346+Q346</f>
        <v>139079674.91999999</v>
      </c>
      <c r="Q346" s="21">
        <v>39197317.530000001</v>
      </c>
      <c r="R346" s="21"/>
      <c r="S346" s="21"/>
    </row>
    <row r="347" spans="1:19" ht="15.75" customHeight="1" x14ac:dyDescent="0.3">
      <c r="A347" s="17" t="s">
        <v>5</v>
      </c>
      <c r="B347" s="18">
        <v>1380942.29</v>
      </c>
      <c r="C347" s="18">
        <v>1204441.33</v>
      </c>
      <c r="D347" s="18">
        <v>1205585.7</v>
      </c>
      <c r="E347" s="18">
        <v>1038905.11</v>
      </c>
      <c r="F347" s="18">
        <v>925783.54</v>
      </c>
      <c r="G347" s="18">
        <v>1210780.0299999998</v>
      </c>
      <c r="H347" s="18">
        <v>949190.17</v>
      </c>
      <c r="I347" s="18">
        <v>768138.05</v>
      </c>
      <c r="J347" s="18">
        <v>1315117.19</v>
      </c>
      <c r="K347" s="18">
        <v>1429237.65</v>
      </c>
      <c r="L347" s="18">
        <v>1343179.13</v>
      </c>
      <c r="M347" s="18">
        <v>1212230</v>
      </c>
      <c r="O347" s="18">
        <f>SUM(B347:M347)</f>
        <v>13983530.190000001</v>
      </c>
      <c r="P347" s="18">
        <f t="shared" si="25"/>
        <v>19471154.719999999</v>
      </c>
      <c r="Q347" s="21">
        <v>5487624.5299999993</v>
      </c>
      <c r="R347" s="21"/>
      <c r="S347" s="21"/>
    </row>
    <row r="348" spans="1:19" ht="15.75" customHeight="1" x14ac:dyDescent="0.3">
      <c r="A348" s="17" t="s">
        <v>6</v>
      </c>
      <c r="B348" s="18">
        <v>197277.48</v>
      </c>
      <c r="C348" s="18">
        <v>172063.05999999997</v>
      </c>
      <c r="D348" s="18">
        <v>172226.54</v>
      </c>
      <c r="E348" s="18">
        <v>148415.04000000001</v>
      </c>
      <c r="F348" s="18">
        <v>132254.79999999999</v>
      </c>
      <c r="G348" s="18">
        <v>172968.58000000002</v>
      </c>
      <c r="H348" s="18">
        <v>135598.59</v>
      </c>
      <c r="I348" s="18">
        <v>109734.03000000001</v>
      </c>
      <c r="J348" s="18">
        <v>187873.89</v>
      </c>
      <c r="K348" s="18">
        <v>204176.81999999998</v>
      </c>
      <c r="L348" s="18">
        <v>191882.75</v>
      </c>
      <c r="M348" s="18">
        <v>173175.73</v>
      </c>
      <c r="O348" s="18">
        <f>SUM(B348:M348)</f>
        <v>1997647.3100000003</v>
      </c>
      <c r="P348" s="18">
        <f t="shared" si="25"/>
        <v>2781593.74</v>
      </c>
      <c r="Q348" s="21">
        <v>783946.43</v>
      </c>
      <c r="R348" s="21"/>
      <c r="S348" s="21"/>
    </row>
    <row r="349" spans="1:19" ht="15.75" customHeight="1" x14ac:dyDescent="0.3">
      <c r="A349" s="12" t="s">
        <v>7</v>
      </c>
      <c r="B349" s="13">
        <v>30</v>
      </c>
      <c r="C349" s="13">
        <v>30</v>
      </c>
      <c r="D349" s="13">
        <v>30</v>
      </c>
      <c r="E349" s="13">
        <v>30</v>
      </c>
      <c r="F349" s="13">
        <v>30</v>
      </c>
      <c r="G349" s="13">
        <v>29.6</v>
      </c>
      <c r="H349" s="13">
        <v>29</v>
      </c>
      <c r="I349" s="47">
        <v>29</v>
      </c>
      <c r="J349" s="47">
        <v>29</v>
      </c>
      <c r="K349" s="47">
        <v>29.2</v>
      </c>
      <c r="L349" s="47">
        <v>29</v>
      </c>
      <c r="M349" s="47">
        <v>29</v>
      </c>
      <c r="O349" s="13"/>
      <c r="P349" s="18"/>
      <c r="Q349" s="21"/>
      <c r="R349" s="21"/>
      <c r="S349" s="21"/>
    </row>
    <row r="350" spans="1:19" ht="15.75" customHeight="1" x14ac:dyDescent="0.3">
      <c r="A350" s="17" t="s">
        <v>4</v>
      </c>
      <c r="B350" s="18">
        <v>572614</v>
      </c>
      <c r="C350" s="18">
        <v>549376</v>
      </c>
      <c r="D350" s="18">
        <v>503960</v>
      </c>
      <c r="E350" s="18">
        <v>480479</v>
      </c>
      <c r="F350" s="18">
        <v>476177</v>
      </c>
      <c r="G350" s="18">
        <v>450157</v>
      </c>
      <c r="H350" s="18">
        <v>323880</v>
      </c>
      <c r="I350" s="18">
        <v>391206.25</v>
      </c>
      <c r="J350" s="18">
        <v>556566.25</v>
      </c>
      <c r="K350" s="18">
        <v>549530</v>
      </c>
      <c r="L350" s="18">
        <v>498310</v>
      </c>
      <c r="M350" s="18">
        <v>530527</v>
      </c>
      <c r="O350" s="18">
        <f>SUM(B350:M350)</f>
        <v>5882782.5</v>
      </c>
      <c r="P350" s="18">
        <f t="shared" ref="P350:P352" si="26">O350+Q350</f>
        <v>7976473.5</v>
      </c>
      <c r="Q350" s="21">
        <v>2093691</v>
      </c>
      <c r="R350" s="21"/>
      <c r="S350" s="21"/>
    </row>
    <row r="351" spans="1:19" ht="15.75" customHeight="1" x14ac:dyDescent="0.3">
      <c r="A351" s="17" t="s">
        <v>5</v>
      </c>
      <c r="B351" s="18">
        <v>80165.960000000006</v>
      </c>
      <c r="C351" s="18">
        <v>76912.639999999999</v>
      </c>
      <c r="D351" s="18">
        <v>70554.399999999994</v>
      </c>
      <c r="E351" s="18">
        <v>67267.060000000012</v>
      </c>
      <c r="F351" s="18">
        <v>66664.78</v>
      </c>
      <c r="G351" s="18">
        <v>63021.979999999996</v>
      </c>
      <c r="H351" s="18">
        <v>45343.199999999997</v>
      </c>
      <c r="I351" s="18">
        <v>54768.88</v>
      </c>
      <c r="J351" s="18">
        <v>77919.28</v>
      </c>
      <c r="K351" s="18">
        <v>76934.2</v>
      </c>
      <c r="L351" s="18">
        <v>69763.399999999994</v>
      </c>
      <c r="M351" s="18">
        <v>74273.78</v>
      </c>
      <c r="O351" s="18">
        <f>SUM(B351:M351)</f>
        <v>823589.55999999994</v>
      </c>
      <c r="P351" s="18">
        <f t="shared" si="26"/>
        <v>1116706.2999999998</v>
      </c>
      <c r="Q351" s="21">
        <v>293116.74</v>
      </c>
      <c r="R351" s="21"/>
      <c r="S351" s="21"/>
    </row>
    <row r="352" spans="1:19" ht="15.75" customHeight="1" x14ac:dyDescent="0.3">
      <c r="A352" s="17" t="s">
        <v>6</v>
      </c>
      <c r="B352" s="18">
        <v>11452.28</v>
      </c>
      <c r="C352" s="18">
        <v>10987.52</v>
      </c>
      <c r="D352" s="18">
        <v>10079.200000000001</v>
      </c>
      <c r="E352" s="18">
        <v>9609.58</v>
      </c>
      <c r="F352" s="18">
        <v>9523.5400000000027</v>
      </c>
      <c r="G352" s="18">
        <v>9003.1400000000012</v>
      </c>
      <c r="H352" s="18">
        <v>6477.6</v>
      </c>
      <c r="I352" s="18">
        <v>7824.130000000001</v>
      </c>
      <c r="J352" s="18">
        <v>11131.33</v>
      </c>
      <c r="K352" s="18">
        <v>10990.6</v>
      </c>
      <c r="L352" s="18">
        <v>9966.2000000000007</v>
      </c>
      <c r="M352" s="18">
        <v>10610.54</v>
      </c>
      <c r="O352" s="18">
        <f>SUM(B352:M352)</f>
        <v>117655.66</v>
      </c>
      <c r="P352" s="18">
        <f t="shared" si="26"/>
        <v>159529.48000000001</v>
      </c>
      <c r="Q352" s="21">
        <v>41873.82</v>
      </c>
      <c r="R352" s="21"/>
      <c r="S352" s="21"/>
    </row>
    <row r="353" spans="1:19" ht="15.75" customHeight="1" x14ac:dyDescent="0.3">
      <c r="A353" s="12" t="s">
        <v>8</v>
      </c>
      <c r="B353" s="13">
        <v>118</v>
      </c>
      <c r="C353" s="13">
        <v>118.33333333333333</v>
      </c>
      <c r="D353" s="13">
        <v>119</v>
      </c>
      <c r="E353" s="13">
        <v>112.4</v>
      </c>
      <c r="F353" s="13">
        <v>110</v>
      </c>
      <c r="G353" s="13">
        <v>110</v>
      </c>
      <c r="H353" s="47">
        <v>110</v>
      </c>
      <c r="I353" s="47">
        <v>110</v>
      </c>
      <c r="J353" s="47">
        <v>110</v>
      </c>
      <c r="K353" s="47">
        <v>107</v>
      </c>
      <c r="L353" s="47">
        <v>105</v>
      </c>
      <c r="M353" s="47">
        <v>105</v>
      </c>
      <c r="O353" s="13"/>
      <c r="P353" s="18"/>
      <c r="Q353" s="21"/>
      <c r="R353" s="21"/>
      <c r="S353" s="21"/>
    </row>
    <row r="354" spans="1:19" ht="15.75" customHeight="1" x14ac:dyDescent="0.3">
      <c r="A354" s="17" t="s">
        <v>4</v>
      </c>
      <c r="B354" s="18">
        <v>9026163.3000000007</v>
      </c>
      <c r="C354" s="18">
        <v>7885005</v>
      </c>
      <c r="D354" s="18">
        <v>7898926.4900000002</v>
      </c>
      <c r="E354" s="18">
        <v>6709809.7400000002</v>
      </c>
      <c r="F354" s="18">
        <v>5932364.6900000004</v>
      </c>
      <c r="G354" s="18">
        <v>8075569.25</v>
      </c>
      <c r="H354" s="18">
        <v>6381221.0499999998</v>
      </c>
      <c r="I354" s="18">
        <v>4951119.0999999996</v>
      </c>
      <c r="J354" s="18">
        <v>8521054.2599999998</v>
      </c>
      <c r="K354" s="18">
        <v>9342803.5500000007</v>
      </c>
      <c r="L354" s="18">
        <v>8825173</v>
      </c>
      <c r="M354" s="18">
        <v>7914174.3100000005</v>
      </c>
      <c r="O354" s="18">
        <f t="shared" ref="O354:O368" si="27">SUM(B354:M354)</f>
        <v>91463383.739999995</v>
      </c>
      <c r="P354" s="18">
        <f t="shared" ref="P354:P356" si="28">O354+Q354</f>
        <v>127465734.91999999</v>
      </c>
      <c r="Q354" s="21">
        <v>36002351.18</v>
      </c>
      <c r="R354" s="21"/>
      <c r="S354" s="21"/>
    </row>
    <row r="355" spans="1:19" ht="15.75" customHeight="1" x14ac:dyDescent="0.3">
      <c r="A355" s="17" t="s">
        <v>5</v>
      </c>
      <c r="B355" s="18">
        <v>1263662.8599999999</v>
      </c>
      <c r="C355" s="18">
        <v>1103900.72</v>
      </c>
      <c r="D355" s="18">
        <v>1105849.7200000002</v>
      </c>
      <c r="E355" s="18">
        <v>939373.38</v>
      </c>
      <c r="F355" s="18">
        <v>830531.05</v>
      </c>
      <c r="G355" s="18">
        <v>1130579.71</v>
      </c>
      <c r="H355" s="18">
        <v>893370.96000000008</v>
      </c>
      <c r="I355" s="18">
        <v>693156.67999999993</v>
      </c>
      <c r="J355" s="18">
        <v>1192947.6000000001</v>
      </c>
      <c r="K355" s="18">
        <v>1307992.5</v>
      </c>
      <c r="L355" s="18">
        <v>1235524.23</v>
      </c>
      <c r="M355" s="18">
        <v>1107984.4200000002</v>
      </c>
      <c r="O355" s="18">
        <f t="shared" si="27"/>
        <v>12804873.83</v>
      </c>
      <c r="P355" s="18">
        <f t="shared" si="28"/>
        <v>17845203.059999999</v>
      </c>
      <c r="Q355" s="21">
        <v>5040329.2299999995</v>
      </c>
      <c r="R355" s="21"/>
      <c r="S355" s="21"/>
    </row>
    <row r="356" spans="1:19" ht="15.75" customHeight="1" x14ac:dyDescent="0.3">
      <c r="A356" s="17" t="s">
        <v>6</v>
      </c>
      <c r="B356" s="18">
        <v>180523.28</v>
      </c>
      <c r="C356" s="18">
        <v>157700.12</v>
      </c>
      <c r="D356" s="18">
        <v>157978.54</v>
      </c>
      <c r="E356" s="18">
        <v>134196.21</v>
      </c>
      <c r="F356" s="18">
        <v>118647.3</v>
      </c>
      <c r="G356" s="18">
        <v>161511.40000000002</v>
      </c>
      <c r="H356" s="18">
        <v>127624.43</v>
      </c>
      <c r="I356" s="18">
        <v>99022.39</v>
      </c>
      <c r="J356" s="18">
        <v>170421.09</v>
      </c>
      <c r="K356" s="18">
        <v>186856.08000000002</v>
      </c>
      <c r="L356" s="18">
        <v>176503.47</v>
      </c>
      <c r="M356" s="18">
        <v>158283.5</v>
      </c>
      <c r="O356" s="18">
        <f t="shared" si="27"/>
        <v>1829267.81</v>
      </c>
      <c r="P356" s="18">
        <f t="shared" si="28"/>
        <v>2549314.91</v>
      </c>
      <c r="Q356" s="21">
        <v>720047.1</v>
      </c>
      <c r="R356" s="21"/>
      <c r="S356" s="21"/>
    </row>
    <row r="357" spans="1:19" ht="15.75" customHeight="1" x14ac:dyDescent="0.3">
      <c r="A357" s="12" t="s">
        <v>9</v>
      </c>
      <c r="B357" s="13">
        <v>0</v>
      </c>
      <c r="C357" s="13"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47">
        <v>0</v>
      </c>
      <c r="J357" s="47">
        <v>0</v>
      </c>
      <c r="K357" s="47">
        <v>0</v>
      </c>
      <c r="L357" s="47">
        <v>0</v>
      </c>
      <c r="M357" s="47">
        <v>0</v>
      </c>
      <c r="O357" s="13"/>
      <c r="P357" s="18"/>
      <c r="Q357" s="21"/>
      <c r="R357" s="21"/>
      <c r="S357" s="21"/>
    </row>
    <row r="358" spans="1:19" ht="15.75" customHeight="1" x14ac:dyDescent="0.3">
      <c r="A358" s="17" t="s">
        <v>4</v>
      </c>
      <c r="B358" s="18">
        <v>0</v>
      </c>
      <c r="C358" s="18">
        <v>0</v>
      </c>
      <c r="D358" s="18">
        <v>0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O358" s="18">
        <f t="shared" si="27"/>
        <v>0</v>
      </c>
      <c r="P358" s="18">
        <f t="shared" ref="P358:P360" si="29">O358+Q358</f>
        <v>0</v>
      </c>
      <c r="Q358" s="21">
        <v>0</v>
      </c>
      <c r="R358" s="21"/>
      <c r="S358" s="21"/>
    </row>
    <row r="359" spans="1:19" ht="15.75" customHeight="1" x14ac:dyDescent="0.3">
      <c r="A359" s="17" t="s">
        <v>5</v>
      </c>
      <c r="B359" s="18">
        <v>0</v>
      </c>
      <c r="C359" s="18">
        <v>0</v>
      </c>
      <c r="D359" s="18">
        <v>0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O359" s="18">
        <f t="shared" si="27"/>
        <v>0</v>
      </c>
      <c r="P359" s="18">
        <f t="shared" si="29"/>
        <v>0</v>
      </c>
      <c r="Q359" s="21">
        <v>0</v>
      </c>
      <c r="R359" s="21"/>
      <c r="S359" s="21"/>
    </row>
    <row r="360" spans="1:19" ht="15.75" customHeight="1" x14ac:dyDescent="0.3">
      <c r="A360" s="17" t="s">
        <v>6</v>
      </c>
      <c r="B360" s="18">
        <v>0</v>
      </c>
      <c r="C360" s="18">
        <v>0</v>
      </c>
      <c r="D360" s="18">
        <v>0</v>
      </c>
      <c r="E360" s="18">
        <v>0</v>
      </c>
      <c r="F360" s="18">
        <v>0</v>
      </c>
      <c r="G360" s="18">
        <v>0</v>
      </c>
      <c r="H360" s="18">
        <v>0</v>
      </c>
      <c r="I360" s="18">
        <v>0</v>
      </c>
      <c r="J360" s="18">
        <v>0</v>
      </c>
      <c r="K360" s="18">
        <v>0</v>
      </c>
      <c r="L360" s="18">
        <v>0</v>
      </c>
      <c r="M360" s="18">
        <v>0</v>
      </c>
      <c r="O360" s="18">
        <f t="shared" si="27"/>
        <v>0</v>
      </c>
      <c r="P360" s="18">
        <f t="shared" si="29"/>
        <v>0</v>
      </c>
      <c r="Q360" s="21">
        <v>0</v>
      </c>
      <c r="R360" s="21"/>
      <c r="S360" s="21"/>
    </row>
    <row r="361" spans="1:19" ht="15.75" customHeight="1" x14ac:dyDescent="0.3">
      <c r="A361" s="12" t="s">
        <v>10</v>
      </c>
      <c r="B361" s="13">
        <v>0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47">
        <v>0</v>
      </c>
      <c r="J361" s="47">
        <v>0</v>
      </c>
      <c r="K361" s="47">
        <v>0</v>
      </c>
      <c r="L361" s="47">
        <v>0</v>
      </c>
      <c r="M361" s="47">
        <v>0</v>
      </c>
      <c r="O361" s="13"/>
      <c r="P361" s="18"/>
      <c r="Q361" s="21"/>
      <c r="R361" s="21"/>
      <c r="S361" s="21"/>
    </row>
    <row r="362" spans="1:19" ht="15.75" customHeight="1" x14ac:dyDescent="0.3">
      <c r="A362" s="17" t="s">
        <v>4</v>
      </c>
      <c r="B362" s="18">
        <v>0</v>
      </c>
      <c r="C362" s="18">
        <v>0</v>
      </c>
      <c r="D362" s="18">
        <v>0</v>
      </c>
      <c r="E362" s="18">
        <v>0</v>
      </c>
      <c r="F362" s="18">
        <v>0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O362" s="18">
        <f t="shared" si="27"/>
        <v>0</v>
      </c>
      <c r="P362" s="18">
        <f t="shared" ref="P362:P364" si="30">O362+Q362</f>
        <v>0</v>
      </c>
      <c r="Q362" s="21">
        <v>0</v>
      </c>
      <c r="R362" s="21"/>
      <c r="S362" s="21"/>
    </row>
    <row r="363" spans="1:19" ht="15.75" customHeight="1" x14ac:dyDescent="0.3">
      <c r="A363" s="17" t="s">
        <v>5</v>
      </c>
      <c r="B363" s="18">
        <v>0</v>
      </c>
      <c r="C363" s="18">
        <v>0</v>
      </c>
      <c r="D363" s="18">
        <v>0</v>
      </c>
      <c r="E363" s="18">
        <v>0</v>
      </c>
      <c r="F363" s="18">
        <v>0</v>
      </c>
      <c r="G363" s="18">
        <v>0</v>
      </c>
      <c r="H363" s="18">
        <v>0</v>
      </c>
      <c r="I363" s="18">
        <v>0</v>
      </c>
      <c r="J363" s="18">
        <v>0</v>
      </c>
      <c r="K363" s="18">
        <v>0</v>
      </c>
      <c r="L363" s="18">
        <v>0</v>
      </c>
      <c r="M363" s="18">
        <v>0</v>
      </c>
      <c r="O363" s="18">
        <f t="shared" si="27"/>
        <v>0</v>
      </c>
      <c r="P363" s="18">
        <f t="shared" si="30"/>
        <v>0</v>
      </c>
      <c r="Q363" s="21">
        <v>0</v>
      </c>
      <c r="R363" s="21"/>
      <c r="S363" s="21"/>
    </row>
    <row r="364" spans="1:19" ht="15.75" customHeight="1" x14ac:dyDescent="0.3">
      <c r="A364" s="17" t="s">
        <v>6</v>
      </c>
      <c r="B364" s="18">
        <v>0</v>
      </c>
      <c r="C364" s="18">
        <v>0</v>
      </c>
      <c r="D364" s="18">
        <v>0</v>
      </c>
      <c r="E364" s="18">
        <v>0</v>
      </c>
      <c r="F364" s="18">
        <v>0</v>
      </c>
      <c r="G364" s="18">
        <v>0</v>
      </c>
      <c r="H364" s="18">
        <v>0</v>
      </c>
      <c r="I364" s="18">
        <v>0</v>
      </c>
      <c r="J364" s="18">
        <v>0</v>
      </c>
      <c r="K364" s="18">
        <v>0</v>
      </c>
      <c r="L364" s="18">
        <v>0</v>
      </c>
      <c r="M364" s="18">
        <v>0</v>
      </c>
      <c r="O364" s="18">
        <f t="shared" si="27"/>
        <v>0</v>
      </c>
      <c r="P364" s="18">
        <f t="shared" si="30"/>
        <v>0</v>
      </c>
      <c r="Q364" s="21">
        <v>0</v>
      </c>
      <c r="R364" s="21"/>
      <c r="S364" s="21"/>
    </row>
    <row r="365" spans="1:19" ht="15.75" customHeight="1" x14ac:dyDescent="0.3">
      <c r="A365" s="26" t="s">
        <v>11</v>
      </c>
      <c r="B365" s="13">
        <v>14</v>
      </c>
      <c r="C365" s="13">
        <v>14</v>
      </c>
      <c r="D365" s="13">
        <v>14</v>
      </c>
      <c r="E365" s="13">
        <v>14</v>
      </c>
      <c r="F365" s="13">
        <v>14</v>
      </c>
      <c r="G365" s="13">
        <v>14.16</v>
      </c>
      <c r="H365" s="13">
        <v>13.333333333333334</v>
      </c>
      <c r="I365" s="47">
        <v>13</v>
      </c>
      <c r="J365" s="47">
        <v>13</v>
      </c>
      <c r="K365" s="47">
        <v>13</v>
      </c>
      <c r="L365" s="47">
        <v>13</v>
      </c>
      <c r="M365" s="47">
        <v>13</v>
      </c>
      <c r="O365" s="13"/>
      <c r="P365" s="13"/>
      <c r="Q365" s="21"/>
      <c r="R365" s="21"/>
      <c r="S365" s="21"/>
    </row>
    <row r="366" spans="1:19" ht="15.75" customHeight="1" x14ac:dyDescent="0.3">
      <c r="A366" s="27" t="s">
        <v>4</v>
      </c>
      <c r="B366" s="18">
        <v>265096.25</v>
      </c>
      <c r="C366" s="18">
        <v>168771.20000000001</v>
      </c>
      <c r="D366" s="18">
        <v>208439.85</v>
      </c>
      <c r="E366" s="18">
        <v>230461.8</v>
      </c>
      <c r="F366" s="18">
        <v>204197.89999999997</v>
      </c>
      <c r="G366" s="18">
        <v>122702.39999999999</v>
      </c>
      <c r="H366" s="32">
        <v>74828.599999999991</v>
      </c>
      <c r="I366" s="18">
        <v>144374.94999999998</v>
      </c>
      <c r="J366" s="18">
        <v>316073.60000000003</v>
      </c>
      <c r="K366" s="18">
        <v>316506.75</v>
      </c>
      <c r="L366" s="18">
        <v>270653.60000000003</v>
      </c>
      <c r="M366" s="18">
        <v>214084.25</v>
      </c>
      <c r="O366" s="18">
        <f t="shared" si="27"/>
        <v>2536191.15</v>
      </c>
      <c r="P366" s="18">
        <f t="shared" ref="P366:P368" si="31">O366+Q366</f>
        <v>3637466.5</v>
      </c>
      <c r="Q366" s="21">
        <v>1101275.3499999999</v>
      </c>
      <c r="R366" s="21"/>
      <c r="S366" s="21"/>
    </row>
    <row r="367" spans="1:19" ht="15.75" customHeight="1" x14ac:dyDescent="0.3">
      <c r="A367" s="17" t="s">
        <v>5</v>
      </c>
      <c r="B367" s="18">
        <v>37113.47</v>
      </c>
      <c r="C367" s="18">
        <v>23627.970000000005</v>
      </c>
      <c r="D367" s="18">
        <v>29181.579999999998</v>
      </c>
      <c r="E367" s="18">
        <v>32264.67</v>
      </c>
      <c r="F367" s="18">
        <v>28587.71</v>
      </c>
      <c r="G367" s="18">
        <v>17178.34</v>
      </c>
      <c r="H367" s="32">
        <v>10476.01</v>
      </c>
      <c r="I367" s="18">
        <v>20212.490000000002</v>
      </c>
      <c r="J367" s="18">
        <v>44250.31</v>
      </c>
      <c r="K367" s="18">
        <v>44310.95</v>
      </c>
      <c r="L367" s="18">
        <v>37891.5</v>
      </c>
      <c r="M367" s="18">
        <v>29971.800000000003</v>
      </c>
      <c r="O367" s="18">
        <f t="shared" si="27"/>
        <v>355066.8</v>
      </c>
      <c r="P367" s="18">
        <f t="shared" si="31"/>
        <v>509245.36</v>
      </c>
      <c r="Q367" s="21">
        <v>154178.56</v>
      </c>
      <c r="R367" s="21"/>
      <c r="S367" s="21"/>
    </row>
    <row r="368" spans="1:19" ht="15.75" customHeight="1" x14ac:dyDescent="0.3">
      <c r="A368" s="27" t="s">
        <v>6</v>
      </c>
      <c r="B368" s="18">
        <v>5301.92</v>
      </c>
      <c r="C368" s="18">
        <v>3375.42</v>
      </c>
      <c r="D368" s="18">
        <v>4168.8</v>
      </c>
      <c r="E368" s="18">
        <v>4609.25</v>
      </c>
      <c r="F368" s="18">
        <v>4083.96</v>
      </c>
      <c r="G368" s="18">
        <v>2454.04</v>
      </c>
      <c r="H368" s="32">
        <v>1496.5600000000002</v>
      </c>
      <c r="I368" s="18">
        <v>2887.51</v>
      </c>
      <c r="J368" s="18">
        <v>6321.47</v>
      </c>
      <c r="K368" s="18">
        <v>6330.14</v>
      </c>
      <c r="L368" s="18">
        <v>5413.08</v>
      </c>
      <c r="M368" s="18">
        <v>4281.6899999999996</v>
      </c>
      <c r="O368" s="18">
        <f t="shared" si="27"/>
        <v>50723.840000000004</v>
      </c>
      <c r="P368" s="18">
        <f t="shared" si="31"/>
        <v>72749.350000000006</v>
      </c>
      <c r="Q368" s="21">
        <v>22025.51</v>
      </c>
      <c r="R368" s="21"/>
      <c r="S368" s="21"/>
    </row>
    <row r="369" spans="1:19" ht="15.75" customHeight="1" x14ac:dyDescent="0.3">
      <c r="A369" s="27"/>
      <c r="B369" s="18"/>
      <c r="C369" s="18"/>
      <c r="D369" s="18"/>
      <c r="E369" s="18"/>
      <c r="F369" s="18"/>
      <c r="G369" s="18"/>
      <c r="H369" s="32"/>
      <c r="I369" s="18"/>
      <c r="J369" s="18"/>
      <c r="K369" s="18"/>
      <c r="L369" s="18"/>
      <c r="M369" s="18"/>
      <c r="O369" s="18"/>
      <c r="P369" s="18"/>
      <c r="Q369" s="21"/>
      <c r="R369" s="21"/>
      <c r="S369" s="21"/>
    </row>
    <row r="370" spans="1:19" ht="15.75" customHeight="1" x14ac:dyDescent="0.3">
      <c r="A370" s="11" t="s">
        <v>48</v>
      </c>
      <c r="B370" s="18"/>
      <c r="C370" s="18"/>
      <c r="D370" s="18"/>
      <c r="E370" s="18"/>
      <c r="F370" s="18"/>
      <c r="G370" s="18"/>
      <c r="H370" s="32"/>
      <c r="I370" s="18"/>
      <c r="J370" s="18"/>
      <c r="K370" s="18"/>
      <c r="L370" s="18"/>
      <c r="M370" s="18"/>
      <c r="O370" s="18"/>
      <c r="P370" s="18"/>
      <c r="Q370" s="21"/>
      <c r="R370" s="21"/>
      <c r="S370" s="21"/>
    </row>
    <row r="371" spans="1:19" ht="15.75" customHeight="1" x14ac:dyDescent="0.3">
      <c r="A371" s="12" t="s">
        <v>3</v>
      </c>
      <c r="B371" s="18"/>
      <c r="C371" s="47">
        <v>26</v>
      </c>
      <c r="D371" s="47">
        <v>26</v>
      </c>
      <c r="E371" s="47">
        <v>28</v>
      </c>
      <c r="F371" s="47">
        <v>28</v>
      </c>
      <c r="G371" s="47">
        <v>28</v>
      </c>
      <c r="H371" s="47">
        <v>28</v>
      </c>
      <c r="I371" s="47">
        <v>28</v>
      </c>
      <c r="J371" s="47">
        <v>28</v>
      </c>
      <c r="K371" s="47">
        <v>28</v>
      </c>
      <c r="L371" s="47">
        <v>28</v>
      </c>
      <c r="M371" s="47">
        <v>28</v>
      </c>
      <c r="O371" s="18"/>
      <c r="P371" s="18"/>
      <c r="Q371" s="21"/>
      <c r="R371" s="21"/>
      <c r="S371" s="21"/>
    </row>
    <row r="372" spans="1:19" ht="15.75" customHeight="1" x14ac:dyDescent="0.3">
      <c r="A372" s="17" t="s">
        <v>4</v>
      </c>
      <c r="B372" s="18"/>
      <c r="C372" s="32">
        <v>328905.75</v>
      </c>
      <c r="D372" s="18">
        <v>1441700.56</v>
      </c>
      <c r="E372" s="18">
        <v>1553905.69</v>
      </c>
      <c r="F372" s="18">
        <v>1778902.0799999998</v>
      </c>
      <c r="G372" s="18">
        <v>1746864.6400000001</v>
      </c>
      <c r="H372" s="18">
        <v>1555196.1199999999</v>
      </c>
      <c r="I372" s="18">
        <v>1849302.12</v>
      </c>
      <c r="J372" s="18">
        <v>1776435.6600000001</v>
      </c>
      <c r="K372" s="18">
        <v>1823327.9000000001</v>
      </c>
      <c r="L372" s="18">
        <v>1457519.4300000002</v>
      </c>
      <c r="M372" s="18">
        <v>1457793.28</v>
      </c>
      <c r="O372" s="18">
        <f>SUM(B372:M372)</f>
        <v>16769853.23</v>
      </c>
      <c r="P372" s="18">
        <f t="shared" ref="P372:P374" si="32">O372+Q372</f>
        <v>16769853.23</v>
      </c>
      <c r="Q372" s="21"/>
      <c r="R372" s="21"/>
      <c r="S372" s="21"/>
    </row>
    <row r="373" spans="1:19" ht="15.75" customHeight="1" x14ac:dyDescent="0.3">
      <c r="A373" s="17" t="s">
        <v>5</v>
      </c>
      <c r="B373" s="18"/>
      <c r="C373" s="32">
        <v>46046.81</v>
      </c>
      <c r="D373" s="18">
        <v>259511.1</v>
      </c>
      <c r="E373" s="18">
        <v>254417.41999999998</v>
      </c>
      <c r="F373" s="18">
        <v>277653.57</v>
      </c>
      <c r="G373" s="18">
        <v>270633.45</v>
      </c>
      <c r="H373" s="18">
        <v>241265.33</v>
      </c>
      <c r="I373" s="18">
        <v>289078.5</v>
      </c>
      <c r="J373" s="18">
        <v>275672.87</v>
      </c>
      <c r="K373" s="18">
        <v>294754.37</v>
      </c>
      <c r="L373" s="18">
        <v>229415.72999999998</v>
      </c>
      <c r="M373" s="18">
        <v>229969.66</v>
      </c>
      <c r="O373" s="18">
        <f>SUM(B373:M373)</f>
        <v>2668418.8100000005</v>
      </c>
      <c r="P373" s="18">
        <f t="shared" si="32"/>
        <v>2668418.8100000005</v>
      </c>
      <c r="Q373" s="21"/>
      <c r="R373" s="21"/>
      <c r="S373" s="21"/>
    </row>
    <row r="374" spans="1:19" ht="15.75" customHeight="1" x14ac:dyDescent="0.3">
      <c r="A374" s="17" t="s">
        <v>6</v>
      </c>
      <c r="B374" s="13"/>
      <c r="C374" s="48">
        <v>6578.12</v>
      </c>
      <c r="D374" s="49">
        <v>28834.010000000006</v>
      </c>
      <c r="E374" s="32">
        <v>31078.140000000007</v>
      </c>
      <c r="F374" s="32">
        <v>35578.06</v>
      </c>
      <c r="G374" s="32">
        <v>34937.32</v>
      </c>
      <c r="H374" s="32">
        <v>31103.920000000002</v>
      </c>
      <c r="I374" s="32">
        <v>36986.050000000003</v>
      </c>
      <c r="J374" s="32">
        <v>35528.730000000003</v>
      </c>
      <c r="K374" s="32">
        <v>36466.570000000007</v>
      </c>
      <c r="L374" s="32">
        <v>29150.420000000002</v>
      </c>
      <c r="M374" s="32">
        <v>29155.87</v>
      </c>
      <c r="O374" s="18">
        <f>SUM(B374:M374)</f>
        <v>335397.21000000002</v>
      </c>
      <c r="P374" s="18">
        <f t="shared" si="32"/>
        <v>335397.21000000002</v>
      </c>
      <c r="Q374" s="21"/>
      <c r="R374" s="21"/>
      <c r="S374" s="21"/>
    </row>
    <row r="375" spans="1:19" ht="15.75" customHeight="1" x14ac:dyDescent="0.3">
      <c r="A375" s="12" t="s">
        <v>7</v>
      </c>
      <c r="B375" s="18"/>
      <c r="C375" s="47">
        <v>0</v>
      </c>
      <c r="D375" s="47">
        <v>0</v>
      </c>
      <c r="E375" s="47">
        <v>0</v>
      </c>
      <c r="F375" s="47">
        <v>0</v>
      </c>
      <c r="G375" s="47">
        <v>0</v>
      </c>
      <c r="H375" s="47">
        <v>0</v>
      </c>
      <c r="I375" s="47">
        <v>0</v>
      </c>
      <c r="J375" s="47">
        <v>0</v>
      </c>
      <c r="K375" s="47">
        <v>0</v>
      </c>
      <c r="L375" s="47">
        <v>0</v>
      </c>
      <c r="M375" s="47">
        <v>0</v>
      </c>
      <c r="O375" s="13"/>
      <c r="P375" s="18"/>
      <c r="Q375" s="21"/>
      <c r="R375" s="21"/>
      <c r="S375" s="21"/>
    </row>
    <row r="376" spans="1:19" ht="15.75" customHeight="1" x14ac:dyDescent="0.3">
      <c r="A376" s="17" t="s">
        <v>4</v>
      </c>
      <c r="B376" s="18"/>
      <c r="C376" s="18">
        <v>0</v>
      </c>
      <c r="D376" s="18">
        <v>0</v>
      </c>
      <c r="E376" s="18">
        <v>0</v>
      </c>
      <c r="F376" s="18">
        <v>0</v>
      </c>
      <c r="G376" s="18">
        <v>0</v>
      </c>
      <c r="H376" s="18">
        <v>0</v>
      </c>
      <c r="I376" s="18">
        <v>0</v>
      </c>
      <c r="J376" s="18">
        <v>0</v>
      </c>
      <c r="K376" s="18">
        <v>0</v>
      </c>
      <c r="L376" s="18">
        <v>0</v>
      </c>
      <c r="M376" s="18">
        <v>0</v>
      </c>
      <c r="O376" s="18">
        <f>SUM(B376:M376)</f>
        <v>0</v>
      </c>
      <c r="P376" s="18">
        <f t="shared" ref="P376:P378" si="33">O376+Q376</f>
        <v>0</v>
      </c>
      <c r="Q376" s="21"/>
      <c r="R376" s="21"/>
      <c r="S376" s="21"/>
    </row>
    <row r="377" spans="1:19" ht="15.75" customHeight="1" x14ac:dyDescent="0.3">
      <c r="A377" s="17" t="s">
        <v>5</v>
      </c>
      <c r="B377" s="18"/>
      <c r="C377" s="18">
        <v>0</v>
      </c>
      <c r="D377" s="18">
        <v>0</v>
      </c>
      <c r="E377" s="18">
        <v>0</v>
      </c>
      <c r="F377" s="18">
        <v>0</v>
      </c>
      <c r="G377" s="18">
        <v>0</v>
      </c>
      <c r="H377" s="18">
        <v>0</v>
      </c>
      <c r="I377" s="18">
        <v>0</v>
      </c>
      <c r="J377" s="18">
        <v>0</v>
      </c>
      <c r="K377" s="18">
        <v>0</v>
      </c>
      <c r="L377" s="18">
        <v>0</v>
      </c>
      <c r="M377" s="18">
        <v>0</v>
      </c>
      <c r="O377" s="18">
        <f>SUM(B377:M377)</f>
        <v>0</v>
      </c>
      <c r="P377" s="18">
        <f t="shared" si="33"/>
        <v>0</v>
      </c>
      <c r="Q377" s="21"/>
      <c r="R377" s="21"/>
      <c r="S377" s="21"/>
    </row>
    <row r="378" spans="1:19" ht="15.75" customHeight="1" x14ac:dyDescent="0.3">
      <c r="A378" s="17" t="s">
        <v>6</v>
      </c>
      <c r="B378" s="18"/>
      <c r="C378" s="18">
        <v>0</v>
      </c>
      <c r="D378" s="18">
        <v>0</v>
      </c>
      <c r="E378" s="18">
        <v>0</v>
      </c>
      <c r="F378" s="18">
        <v>0</v>
      </c>
      <c r="G378" s="18">
        <v>0</v>
      </c>
      <c r="H378" s="18">
        <v>0</v>
      </c>
      <c r="I378" s="18">
        <v>0</v>
      </c>
      <c r="J378" s="18">
        <v>0</v>
      </c>
      <c r="K378" s="18">
        <v>0</v>
      </c>
      <c r="L378" s="18">
        <v>0</v>
      </c>
      <c r="M378" s="18">
        <v>0</v>
      </c>
      <c r="O378" s="18">
        <f>SUM(B378:M378)</f>
        <v>0</v>
      </c>
      <c r="P378" s="18">
        <f t="shared" si="33"/>
        <v>0</v>
      </c>
      <c r="Q378" s="21"/>
      <c r="R378" s="21"/>
      <c r="S378" s="21"/>
    </row>
    <row r="379" spans="1:19" ht="15.75" customHeight="1" x14ac:dyDescent="0.3">
      <c r="A379" s="12" t="s">
        <v>8</v>
      </c>
      <c r="B379" s="18"/>
      <c r="C379" s="47">
        <v>24</v>
      </c>
      <c r="D379" s="47">
        <v>24</v>
      </c>
      <c r="E379" s="47">
        <v>24</v>
      </c>
      <c r="F379" s="47">
        <v>24</v>
      </c>
      <c r="G379" s="47">
        <v>24</v>
      </c>
      <c r="H379" s="47">
        <v>24</v>
      </c>
      <c r="I379" s="47">
        <v>24</v>
      </c>
      <c r="J379" s="47">
        <v>24</v>
      </c>
      <c r="K379" s="47">
        <v>24</v>
      </c>
      <c r="L379" s="47">
        <v>24</v>
      </c>
      <c r="M379" s="47">
        <v>24</v>
      </c>
      <c r="O379" s="13"/>
      <c r="P379" s="18"/>
      <c r="Q379" s="21"/>
      <c r="R379" s="21"/>
      <c r="S379" s="21"/>
    </row>
    <row r="380" spans="1:19" ht="15.75" customHeight="1" x14ac:dyDescent="0.3">
      <c r="A380" s="17" t="s">
        <v>4</v>
      </c>
      <c r="B380" s="18"/>
      <c r="C380" s="18">
        <v>306302.75</v>
      </c>
      <c r="D380" s="18">
        <v>1295093.75</v>
      </c>
      <c r="E380" s="18">
        <v>1487726.25</v>
      </c>
      <c r="F380" s="18">
        <v>1621445</v>
      </c>
      <c r="G380" s="18">
        <v>1586812.75</v>
      </c>
      <c r="H380" s="18">
        <v>1423865.75</v>
      </c>
      <c r="I380" s="18">
        <v>1684613.25</v>
      </c>
      <c r="J380" s="18">
        <v>1602284.75</v>
      </c>
      <c r="K380" s="18">
        <v>1617226</v>
      </c>
      <c r="L380" s="18">
        <v>1347466.75</v>
      </c>
      <c r="M380" s="18">
        <v>1343480</v>
      </c>
      <c r="O380" s="18">
        <f t="shared" ref="O380:O390" si="34">SUM(B380:M380)</f>
        <v>15316317</v>
      </c>
      <c r="P380" s="18">
        <f t="shared" ref="P380:P383" si="35">O380+Q380</f>
        <v>15316317</v>
      </c>
      <c r="Q380" s="21"/>
      <c r="R380" s="21"/>
      <c r="S380" s="21"/>
    </row>
    <row r="381" spans="1:19" ht="15.75" customHeight="1" x14ac:dyDescent="0.3">
      <c r="A381" s="17" t="s">
        <v>5</v>
      </c>
      <c r="B381" s="18"/>
      <c r="C381" s="18">
        <v>42882.390000000007</v>
      </c>
      <c r="D381" s="18">
        <v>181313.13000000003</v>
      </c>
      <c r="E381" s="18">
        <v>208281.69</v>
      </c>
      <c r="F381" s="18">
        <v>227002.32</v>
      </c>
      <c r="G381" s="18">
        <v>222153.8</v>
      </c>
      <c r="H381" s="18">
        <v>199341.21000000002</v>
      </c>
      <c r="I381" s="18">
        <v>235845.87000000002</v>
      </c>
      <c r="J381" s="18">
        <v>224319.87999999998</v>
      </c>
      <c r="K381" s="18">
        <v>226411.65000000002</v>
      </c>
      <c r="L381" s="18">
        <v>188645.37</v>
      </c>
      <c r="M381" s="18">
        <v>188087.21</v>
      </c>
      <c r="O381" s="18">
        <f t="shared" si="34"/>
        <v>2144284.52</v>
      </c>
      <c r="P381" s="18">
        <f t="shared" si="35"/>
        <v>2144284.52</v>
      </c>
      <c r="Q381" s="21"/>
      <c r="R381" s="21"/>
      <c r="S381" s="21"/>
    </row>
    <row r="382" spans="1:19" ht="15.75" customHeight="1" x14ac:dyDescent="0.3">
      <c r="A382" s="17" t="s">
        <v>6</v>
      </c>
      <c r="B382" s="18"/>
      <c r="C382" s="18">
        <v>6126.06</v>
      </c>
      <c r="D382" s="18">
        <v>25901.879999999997</v>
      </c>
      <c r="E382" s="18">
        <v>29754.54</v>
      </c>
      <c r="F382" s="18">
        <v>32428.92</v>
      </c>
      <c r="G382" s="18">
        <v>31736.27</v>
      </c>
      <c r="H382" s="18">
        <v>28477.32</v>
      </c>
      <c r="I382" s="18">
        <v>33692.28</v>
      </c>
      <c r="J382" s="18">
        <v>32045.71</v>
      </c>
      <c r="K382" s="18">
        <v>32344.530000000002</v>
      </c>
      <c r="L382" s="18">
        <v>26949.359999999997</v>
      </c>
      <c r="M382" s="18">
        <v>26869.61</v>
      </c>
      <c r="O382" s="18">
        <f t="shared" si="34"/>
        <v>306326.48</v>
      </c>
      <c r="P382" s="18">
        <f t="shared" si="35"/>
        <v>306326.48</v>
      </c>
      <c r="Q382" s="21"/>
      <c r="R382" s="21"/>
      <c r="S382" s="21"/>
    </row>
    <row r="383" spans="1:19" ht="15.75" customHeight="1" x14ac:dyDescent="0.3">
      <c r="A383" s="12" t="s">
        <v>9</v>
      </c>
      <c r="B383" s="18"/>
      <c r="C383" s="47">
        <v>0</v>
      </c>
      <c r="D383" s="47">
        <v>0</v>
      </c>
      <c r="E383" s="47">
        <v>0</v>
      </c>
      <c r="F383" s="47">
        <v>0</v>
      </c>
      <c r="G383" s="47">
        <v>0</v>
      </c>
      <c r="H383" s="47">
        <v>0</v>
      </c>
      <c r="I383" s="47">
        <v>0</v>
      </c>
      <c r="J383" s="47">
        <v>0</v>
      </c>
      <c r="K383" s="47">
        <v>0</v>
      </c>
      <c r="L383" s="47">
        <v>0</v>
      </c>
      <c r="M383" s="47">
        <v>0</v>
      </c>
      <c r="O383" s="13"/>
      <c r="P383" s="18">
        <f t="shared" si="35"/>
        <v>0</v>
      </c>
      <c r="Q383" s="21"/>
      <c r="R383" s="21"/>
      <c r="S383" s="21"/>
    </row>
    <row r="384" spans="1:19" ht="15.75" customHeight="1" x14ac:dyDescent="0.3">
      <c r="A384" s="17" t="s">
        <v>4</v>
      </c>
      <c r="B384" s="18"/>
      <c r="C384" s="18">
        <v>0</v>
      </c>
      <c r="D384" s="18">
        <v>0</v>
      </c>
      <c r="E384" s="18">
        <v>0</v>
      </c>
      <c r="F384" s="18">
        <v>0</v>
      </c>
      <c r="G384" s="18">
        <v>0</v>
      </c>
      <c r="H384" s="18">
        <v>0</v>
      </c>
      <c r="I384" s="18">
        <v>0</v>
      </c>
      <c r="J384" s="18">
        <v>0</v>
      </c>
      <c r="K384" s="18">
        <v>0</v>
      </c>
      <c r="L384" s="18">
        <v>0</v>
      </c>
      <c r="M384" s="18">
        <v>0</v>
      </c>
      <c r="O384" s="18">
        <f t="shared" si="34"/>
        <v>0</v>
      </c>
      <c r="P384" s="18">
        <f t="shared" ref="P384:P387" si="36">O384+Q384</f>
        <v>0</v>
      </c>
      <c r="Q384" s="21"/>
      <c r="R384" s="21"/>
      <c r="S384" s="21"/>
    </row>
    <row r="385" spans="1:19" ht="15.75" customHeight="1" x14ac:dyDescent="0.3">
      <c r="A385" s="17" t="s">
        <v>5</v>
      </c>
      <c r="B385" s="13"/>
      <c r="C385" s="18">
        <v>0</v>
      </c>
      <c r="D385" s="18">
        <v>0</v>
      </c>
      <c r="E385" s="18">
        <v>0</v>
      </c>
      <c r="F385" s="18">
        <v>0</v>
      </c>
      <c r="G385" s="18">
        <v>0</v>
      </c>
      <c r="H385" s="18">
        <v>0</v>
      </c>
      <c r="I385" s="18">
        <v>0</v>
      </c>
      <c r="J385" s="18">
        <v>0</v>
      </c>
      <c r="K385" s="18">
        <v>0</v>
      </c>
      <c r="L385" s="18">
        <v>0</v>
      </c>
      <c r="M385" s="18">
        <v>0</v>
      </c>
      <c r="O385" s="18">
        <f t="shared" si="34"/>
        <v>0</v>
      </c>
      <c r="P385" s="18">
        <f t="shared" si="36"/>
        <v>0</v>
      </c>
      <c r="Q385" s="21"/>
      <c r="R385" s="21"/>
      <c r="S385" s="21"/>
    </row>
    <row r="386" spans="1:19" ht="15.75" customHeight="1" x14ac:dyDescent="0.3">
      <c r="A386" s="17" t="s">
        <v>6</v>
      </c>
      <c r="B386" s="18"/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O386" s="18">
        <f t="shared" si="34"/>
        <v>0</v>
      </c>
      <c r="P386" s="18">
        <f t="shared" si="36"/>
        <v>0</v>
      </c>
      <c r="Q386" s="21"/>
      <c r="R386" s="21"/>
      <c r="S386" s="21"/>
    </row>
    <row r="387" spans="1:19" ht="15.75" customHeight="1" x14ac:dyDescent="0.3">
      <c r="A387" s="12" t="s">
        <v>10</v>
      </c>
      <c r="B387" s="18"/>
      <c r="C387" s="47">
        <v>0</v>
      </c>
      <c r="D387" s="47">
        <v>0</v>
      </c>
      <c r="E387" s="47">
        <v>2</v>
      </c>
      <c r="F387" s="47">
        <v>2</v>
      </c>
      <c r="G387" s="47">
        <v>2</v>
      </c>
      <c r="H387" s="47">
        <v>2</v>
      </c>
      <c r="I387" s="47">
        <v>2</v>
      </c>
      <c r="J387" s="47">
        <v>2</v>
      </c>
      <c r="K387" s="47">
        <v>2</v>
      </c>
      <c r="L387" s="47">
        <v>2</v>
      </c>
      <c r="M387" s="47">
        <v>2</v>
      </c>
      <c r="O387" s="13"/>
      <c r="P387" s="18">
        <f t="shared" si="36"/>
        <v>0</v>
      </c>
      <c r="Q387" s="21"/>
      <c r="R387" s="21"/>
      <c r="S387" s="21"/>
    </row>
    <row r="388" spans="1:19" ht="15.75" customHeight="1" x14ac:dyDescent="0.3">
      <c r="A388" s="17" t="s">
        <v>4</v>
      </c>
      <c r="B388" s="18"/>
      <c r="C388" s="18">
        <v>0</v>
      </c>
      <c r="D388" s="18">
        <v>169626.5</v>
      </c>
      <c r="E388" s="18">
        <v>108443</v>
      </c>
      <c r="F388" s="18">
        <v>84139</v>
      </c>
      <c r="G388" s="18">
        <v>76683.5</v>
      </c>
      <c r="H388" s="18">
        <v>69229</v>
      </c>
      <c r="I388" s="18">
        <v>88753.5</v>
      </c>
      <c r="J388" s="18">
        <v>79329</v>
      </c>
      <c r="K388" s="18">
        <v>116142.5</v>
      </c>
      <c r="L388" s="18">
        <v>74597</v>
      </c>
      <c r="M388" s="18">
        <v>76113.5</v>
      </c>
      <c r="O388" s="18">
        <f t="shared" si="34"/>
        <v>943056.5</v>
      </c>
      <c r="P388" s="18">
        <f t="shared" ref="P388:P390" si="37">O388+Q388</f>
        <v>943056.5</v>
      </c>
      <c r="Q388" s="21"/>
      <c r="R388" s="21"/>
      <c r="S388" s="21"/>
    </row>
    <row r="389" spans="1:19" ht="15.75" customHeight="1" x14ac:dyDescent="0.3">
      <c r="A389" s="17" t="s">
        <v>5</v>
      </c>
      <c r="B389" s="18"/>
      <c r="C389" s="18">
        <v>0</v>
      </c>
      <c r="D389" s="18">
        <v>81420.72</v>
      </c>
      <c r="E389" s="18">
        <v>52052.639999999999</v>
      </c>
      <c r="F389" s="18">
        <v>40386.720000000001</v>
      </c>
      <c r="G389" s="18">
        <v>36808.079999999994</v>
      </c>
      <c r="H389" s="18">
        <v>33229.920000000006</v>
      </c>
      <c r="I389" s="18">
        <v>42601.679999999993</v>
      </c>
      <c r="J389" s="18">
        <v>38077.919999999998</v>
      </c>
      <c r="K389" s="18">
        <v>55748.4</v>
      </c>
      <c r="L389" s="18">
        <v>35806.559999999998</v>
      </c>
      <c r="M389" s="18">
        <v>36534.479999999996</v>
      </c>
      <c r="O389" s="18">
        <f t="shared" si="34"/>
        <v>452667.12</v>
      </c>
      <c r="P389" s="18">
        <f t="shared" si="37"/>
        <v>452667.12</v>
      </c>
      <c r="Q389" s="21"/>
      <c r="R389" s="21"/>
      <c r="S389" s="21"/>
    </row>
    <row r="390" spans="1:19" ht="15.75" customHeight="1" x14ac:dyDescent="0.3">
      <c r="A390" s="17" t="s">
        <v>6</v>
      </c>
      <c r="B390" s="18"/>
      <c r="C390" s="18">
        <v>0</v>
      </c>
      <c r="D390" s="18">
        <v>3392.53</v>
      </c>
      <c r="E390" s="18">
        <v>2168.8599999999997</v>
      </c>
      <c r="F390" s="18">
        <v>1682.78</v>
      </c>
      <c r="G390" s="18">
        <v>1533.67</v>
      </c>
      <c r="H390" s="18">
        <v>1384.58</v>
      </c>
      <c r="I390" s="18">
        <v>1775.07</v>
      </c>
      <c r="J390" s="18">
        <v>1586.5800000000002</v>
      </c>
      <c r="K390" s="18">
        <v>2322.85</v>
      </c>
      <c r="L390" s="18">
        <v>1491.94</v>
      </c>
      <c r="M390" s="18">
        <v>1522.27</v>
      </c>
      <c r="O390" s="18">
        <f t="shared" si="34"/>
        <v>18861.13</v>
      </c>
      <c r="P390" s="18">
        <f t="shared" si="37"/>
        <v>18861.13</v>
      </c>
      <c r="Q390" s="21"/>
      <c r="R390" s="21"/>
      <c r="S390" s="21"/>
    </row>
    <row r="391" spans="1:19" ht="15.75" customHeight="1" x14ac:dyDescent="0.3">
      <c r="A391" s="26" t="s">
        <v>11</v>
      </c>
      <c r="B391" s="18"/>
      <c r="C391" s="47">
        <v>2</v>
      </c>
      <c r="D391" s="47">
        <v>2</v>
      </c>
      <c r="E391" s="47">
        <v>2</v>
      </c>
      <c r="F391" s="47">
        <v>2</v>
      </c>
      <c r="G391" s="47">
        <v>2</v>
      </c>
      <c r="H391" s="47">
        <v>2</v>
      </c>
      <c r="I391" s="47">
        <v>2</v>
      </c>
      <c r="J391" s="47">
        <v>2</v>
      </c>
      <c r="K391" s="47">
        <v>2</v>
      </c>
      <c r="L391" s="47">
        <v>2</v>
      </c>
      <c r="M391" s="47">
        <v>2</v>
      </c>
      <c r="O391" s="13"/>
      <c r="P391" s="13"/>
      <c r="Q391" s="21"/>
      <c r="R391" s="21"/>
      <c r="S391" s="21"/>
    </row>
    <row r="392" spans="1:19" ht="15.75" customHeight="1" x14ac:dyDescent="0.3">
      <c r="A392" s="27" t="s">
        <v>4</v>
      </c>
      <c r="B392" s="18"/>
      <c r="C392" s="18">
        <v>22603</v>
      </c>
      <c r="D392" s="32">
        <v>-15760.690000000002</v>
      </c>
      <c r="E392" s="32">
        <v>-42263.56</v>
      </c>
      <c r="F392" s="18">
        <v>73318.080000000002</v>
      </c>
      <c r="G392" s="18">
        <v>83368.39</v>
      </c>
      <c r="H392" s="18">
        <v>62101.369999999995</v>
      </c>
      <c r="I392" s="18">
        <v>75935.37000000001</v>
      </c>
      <c r="J392" s="18">
        <v>94821.91</v>
      </c>
      <c r="K392" s="18">
        <v>89959.4</v>
      </c>
      <c r="L392" s="18">
        <v>35455.679999999993</v>
      </c>
      <c r="M392" s="18">
        <v>38199.78</v>
      </c>
      <c r="O392" s="18">
        <f t="shared" ref="O392:O394" si="38">SUM(B392:M392)</f>
        <v>517738.73</v>
      </c>
      <c r="P392" s="18">
        <f t="shared" ref="P392:P394" si="39">O392+Q392</f>
        <v>517738.73</v>
      </c>
      <c r="Q392" s="21"/>
      <c r="R392" s="21"/>
      <c r="S392" s="21"/>
    </row>
    <row r="393" spans="1:19" ht="15.75" customHeight="1" x14ac:dyDescent="0.3">
      <c r="A393" s="17" t="s">
        <v>5</v>
      </c>
      <c r="B393" s="18"/>
      <c r="C393" s="18">
        <v>3164.42</v>
      </c>
      <c r="D393" s="32">
        <v>-2206.4899999999998</v>
      </c>
      <c r="E393" s="32">
        <v>-5916.91</v>
      </c>
      <c r="F393" s="18">
        <v>10264.529999999999</v>
      </c>
      <c r="G393" s="18">
        <v>11671.57</v>
      </c>
      <c r="H393" s="18">
        <v>8694.2000000000007</v>
      </c>
      <c r="I393" s="18">
        <v>10630.950000000003</v>
      </c>
      <c r="J393" s="18">
        <v>13275.07</v>
      </c>
      <c r="K393" s="18">
        <v>12594.32</v>
      </c>
      <c r="L393" s="18">
        <v>4963.8</v>
      </c>
      <c r="M393" s="18">
        <v>5347.97</v>
      </c>
      <c r="O393" s="18">
        <f t="shared" si="38"/>
        <v>72483.430000000008</v>
      </c>
      <c r="P393" s="18">
        <f t="shared" si="39"/>
        <v>72483.430000000008</v>
      </c>
      <c r="Q393" s="21"/>
      <c r="R393" s="21"/>
      <c r="S393" s="21"/>
    </row>
    <row r="394" spans="1:19" ht="15.75" customHeight="1" x14ac:dyDescent="0.3">
      <c r="A394" s="27" t="s">
        <v>6</v>
      </c>
      <c r="B394" s="18"/>
      <c r="C394" s="18">
        <v>452.06</v>
      </c>
      <c r="D394" s="32">
        <v>-315.22000000000003</v>
      </c>
      <c r="E394" s="32">
        <v>-845.26</v>
      </c>
      <c r="F394" s="18">
        <v>1466.36</v>
      </c>
      <c r="G394" s="18">
        <v>1667.38</v>
      </c>
      <c r="H394" s="18">
        <v>1242.02</v>
      </c>
      <c r="I394" s="18">
        <v>1518.7</v>
      </c>
      <c r="J394" s="18">
        <v>1896.44</v>
      </c>
      <c r="K394" s="18">
        <v>1799.1900000000003</v>
      </c>
      <c r="L394" s="18">
        <v>709.11999999999989</v>
      </c>
      <c r="M394" s="18">
        <v>763.99</v>
      </c>
      <c r="O394" s="18">
        <f t="shared" si="38"/>
        <v>10354.780000000001</v>
      </c>
      <c r="P394" s="18">
        <f t="shared" si="39"/>
        <v>10354.780000000001</v>
      </c>
      <c r="Q394" s="21"/>
      <c r="R394" s="21"/>
      <c r="S394" s="21"/>
    </row>
    <row r="395" spans="1:19" ht="15.75" customHeight="1" x14ac:dyDescent="0.3">
      <c r="A395" s="27"/>
      <c r="B395" s="18"/>
      <c r="C395" s="18"/>
      <c r="D395" s="32"/>
      <c r="E395" s="32"/>
      <c r="F395" s="18"/>
      <c r="G395" s="18"/>
      <c r="H395" s="32"/>
      <c r="I395" s="18"/>
      <c r="J395" s="18"/>
      <c r="K395" s="18"/>
      <c r="L395" s="18"/>
      <c r="M395" s="18"/>
      <c r="O395" s="18"/>
      <c r="P395" s="18"/>
      <c r="Q395" s="21"/>
      <c r="R395" s="21"/>
      <c r="S395" s="21"/>
    </row>
    <row r="396" spans="1:19" ht="15.75" customHeight="1" x14ac:dyDescent="0.3">
      <c r="A396" s="11" t="s">
        <v>50</v>
      </c>
      <c r="B396" s="18"/>
      <c r="C396" s="18"/>
      <c r="D396" s="18"/>
      <c r="E396" s="18"/>
      <c r="F396" s="18"/>
      <c r="G396" s="18"/>
      <c r="H396" s="32"/>
      <c r="I396" s="18"/>
      <c r="J396" s="18"/>
      <c r="K396" s="18"/>
      <c r="L396" s="18"/>
      <c r="M396" s="18"/>
      <c r="O396" s="18"/>
      <c r="P396" s="18"/>
      <c r="Q396" s="21"/>
      <c r="R396" s="21"/>
      <c r="S396" s="21"/>
    </row>
    <row r="397" spans="1:19" ht="15.75" customHeight="1" x14ac:dyDescent="0.3">
      <c r="A397" s="12" t="s">
        <v>3</v>
      </c>
      <c r="B397" s="18"/>
      <c r="C397" s="47"/>
      <c r="D397" s="47"/>
      <c r="E397" s="47"/>
      <c r="F397" s="47"/>
      <c r="G397" s="50">
        <v>47</v>
      </c>
      <c r="H397" s="50">
        <v>47</v>
      </c>
      <c r="I397" s="50">
        <v>47</v>
      </c>
      <c r="J397" s="50">
        <v>47</v>
      </c>
      <c r="K397" s="50">
        <v>47</v>
      </c>
      <c r="L397" s="47">
        <v>35.666666666666664</v>
      </c>
      <c r="M397" s="47">
        <v>30</v>
      </c>
      <c r="O397" s="18"/>
      <c r="P397" s="18"/>
      <c r="Q397" s="21"/>
      <c r="R397" s="21"/>
      <c r="S397" s="21"/>
    </row>
    <row r="398" spans="1:19" ht="15.75" customHeight="1" x14ac:dyDescent="0.3">
      <c r="A398" s="17" t="s">
        <v>4</v>
      </c>
      <c r="B398" s="18"/>
      <c r="C398" s="32"/>
      <c r="D398" s="18"/>
      <c r="E398" s="18"/>
      <c r="F398" s="18"/>
      <c r="G398" s="18">
        <v>389818.01</v>
      </c>
      <c r="H398" s="18">
        <v>828896.9</v>
      </c>
      <c r="I398" s="18">
        <v>895539.82000000007</v>
      </c>
      <c r="J398" s="18">
        <v>978888.10000000009</v>
      </c>
      <c r="K398" s="18">
        <v>898184.42999999993</v>
      </c>
      <c r="L398" s="18">
        <v>1058558.23</v>
      </c>
      <c r="M398" s="18">
        <v>860803.24999999988</v>
      </c>
      <c r="O398" s="18">
        <f>SUM(B398:M398)</f>
        <v>5910688.7400000002</v>
      </c>
      <c r="P398" s="18">
        <f t="shared" ref="P398:P400" si="40">O398+Q398</f>
        <v>5910688.7400000002</v>
      </c>
      <c r="Q398" s="21"/>
      <c r="R398" s="21"/>
      <c r="S398" s="21"/>
    </row>
    <row r="399" spans="1:19" ht="15.75" customHeight="1" x14ac:dyDescent="0.3">
      <c r="A399" s="17" t="s">
        <v>5</v>
      </c>
      <c r="B399" s="18"/>
      <c r="C399" s="32"/>
      <c r="D399" s="18"/>
      <c r="E399" s="18"/>
      <c r="F399" s="18"/>
      <c r="G399" s="18">
        <v>54574.53</v>
      </c>
      <c r="H399" s="18">
        <v>116045.59000000001</v>
      </c>
      <c r="I399" s="18">
        <v>125375.59</v>
      </c>
      <c r="J399" s="18">
        <v>137044.35</v>
      </c>
      <c r="K399" s="18">
        <v>125745.82999999999</v>
      </c>
      <c r="L399" s="18">
        <v>148198.16999999998</v>
      </c>
      <c r="M399" s="18">
        <v>120512.46</v>
      </c>
      <c r="O399" s="18">
        <f>SUM(B399:M399)</f>
        <v>827496.51999999979</v>
      </c>
      <c r="P399" s="18">
        <f t="shared" si="40"/>
        <v>827496.51999999979</v>
      </c>
      <c r="Q399" s="21"/>
      <c r="R399" s="21"/>
      <c r="S399" s="21"/>
    </row>
    <row r="400" spans="1:19" ht="15.75" customHeight="1" x14ac:dyDescent="0.3">
      <c r="A400" s="17" t="s">
        <v>6</v>
      </c>
      <c r="B400" s="13"/>
      <c r="C400" s="48"/>
      <c r="D400" s="49"/>
      <c r="E400" s="32"/>
      <c r="F400" s="32"/>
      <c r="G400" s="32">
        <v>7796.3600000000006</v>
      </c>
      <c r="H400" s="32">
        <v>16577.97</v>
      </c>
      <c r="I400" s="32">
        <v>17910.810000000001</v>
      </c>
      <c r="J400" s="32">
        <v>19577.780000000002</v>
      </c>
      <c r="K400" s="32">
        <v>17963.71</v>
      </c>
      <c r="L400" s="18">
        <v>21171.17</v>
      </c>
      <c r="M400" s="18">
        <v>17216.07</v>
      </c>
      <c r="O400" s="18">
        <f>SUM(B400:M400)</f>
        <v>118213.87</v>
      </c>
      <c r="P400" s="18">
        <f t="shared" si="40"/>
        <v>118213.87</v>
      </c>
      <c r="Q400" s="21"/>
      <c r="R400" s="21"/>
      <c r="S400" s="21"/>
    </row>
    <row r="401" spans="1:19" ht="15.75" customHeight="1" x14ac:dyDescent="0.3">
      <c r="A401" s="12" t="s">
        <v>7</v>
      </c>
      <c r="B401" s="18"/>
      <c r="C401" s="47"/>
      <c r="D401" s="47"/>
      <c r="E401" s="47"/>
      <c r="F401" s="47"/>
      <c r="G401" s="50">
        <v>17</v>
      </c>
      <c r="H401" s="50">
        <v>17</v>
      </c>
      <c r="I401" s="50">
        <v>17</v>
      </c>
      <c r="J401" s="50">
        <v>17</v>
      </c>
      <c r="K401" s="50">
        <v>17</v>
      </c>
      <c r="L401" s="47">
        <v>5.666666666666667</v>
      </c>
      <c r="M401" s="47">
        <v>0</v>
      </c>
      <c r="O401" s="13"/>
      <c r="P401" s="18"/>
      <c r="Q401" s="21"/>
      <c r="R401" s="21"/>
      <c r="S401" s="21"/>
    </row>
    <row r="402" spans="1:19" ht="15.75" customHeight="1" x14ac:dyDescent="0.3">
      <c r="A402" s="17" t="s">
        <v>4</v>
      </c>
      <c r="B402" s="18"/>
      <c r="C402" s="18"/>
      <c r="D402" s="18"/>
      <c r="E402" s="18"/>
      <c r="F402" s="18"/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0</v>
      </c>
      <c r="O402" s="18">
        <f>SUM(B402:M402)</f>
        <v>0</v>
      </c>
      <c r="P402" s="18">
        <f t="shared" ref="P402:P404" si="41">O402+Q402</f>
        <v>0</v>
      </c>
      <c r="Q402" s="21"/>
      <c r="R402" s="21"/>
      <c r="S402" s="21"/>
    </row>
    <row r="403" spans="1:19" ht="15.75" customHeight="1" x14ac:dyDescent="0.3">
      <c r="A403" s="17" t="s">
        <v>5</v>
      </c>
      <c r="B403" s="18"/>
      <c r="C403" s="18"/>
      <c r="D403" s="18"/>
      <c r="E403" s="18"/>
      <c r="F403" s="18"/>
      <c r="G403" s="18">
        <v>0</v>
      </c>
      <c r="H403" s="18">
        <v>0</v>
      </c>
      <c r="I403" s="18">
        <v>0</v>
      </c>
      <c r="J403" s="18">
        <v>0</v>
      </c>
      <c r="K403" s="18">
        <v>0</v>
      </c>
      <c r="L403" s="18">
        <v>0</v>
      </c>
      <c r="M403" s="18">
        <v>0</v>
      </c>
      <c r="O403" s="18">
        <f>SUM(B403:M403)</f>
        <v>0</v>
      </c>
      <c r="P403" s="18">
        <f t="shared" si="41"/>
        <v>0</v>
      </c>
      <c r="Q403" s="21"/>
      <c r="R403" s="21"/>
      <c r="S403" s="21"/>
    </row>
    <row r="404" spans="1:19" ht="15.75" customHeight="1" x14ac:dyDescent="0.3">
      <c r="A404" s="17" t="s">
        <v>6</v>
      </c>
      <c r="B404" s="18"/>
      <c r="C404" s="18"/>
      <c r="D404" s="18"/>
      <c r="E404" s="18"/>
      <c r="F404" s="18"/>
      <c r="G404" s="18">
        <v>0</v>
      </c>
      <c r="H404" s="18">
        <v>0</v>
      </c>
      <c r="I404" s="18">
        <v>0</v>
      </c>
      <c r="J404" s="18">
        <v>0</v>
      </c>
      <c r="K404" s="18">
        <v>0</v>
      </c>
      <c r="L404" s="18">
        <v>0</v>
      </c>
      <c r="M404" s="18">
        <v>0</v>
      </c>
      <c r="O404" s="18">
        <f>SUM(B404:M404)</f>
        <v>0</v>
      </c>
      <c r="P404" s="18">
        <f t="shared" si="41"/>
        <v>0</v>
      </c>
      <c r="Q404" s="21"/>
      <c r="R404" s="21"/>
      <c r="S404" s="21"/>
    </row>
    <row r="405" spans="1:19" ht="15.75" customHeight="1" x14ac:dyDescent="0.3">
      <c r="A405" s="12" t="s">
        <v>8</v>
      </c>
      <c r="B405" s="18"/>
      <c r="C405" s="47"/>
      <c r="D405" s="47"/>
      <c r="E405" s="47"/>
      <c r="F405" s="47"/>
      <c r="G405" s="50">
        <v>28</v>
      </c>
      <c r="H405" s="50">
        <v>28</v>
      </c>
      <c r="I405" s="50">
        <v>28</v>
      </c>
      <c r="J405" s="50">
        <v>28</v>
      </c>
      <c r="K405" s="50">
        <v>28</v>
      </c>
      <c r="L405" s="47">
        <v>28</v>
      </c>
      <c r="M405" s="47">
        <v>28</v>
      </c>
      <c r="O405" s="13"/>
      <c r="P405" s="18"/>
      <c r="Q405" s="21"/>
      <c r="R405" s="21"/>
      <c r="S405" s="21"/>
    </row>
    <row r="406" spans="1:19" ht="15.75" customHeight="1" x14ac:dyDescent="0.3">
      <c r="A406" s="17" t="s">
        <v>4</v>
      </c>
      <c r="B406" s="18"/>
      <c r="C406" s="18"/>
      <c r="D406" s="18"/>
      <c r="E406" s="18"/>
      <c r="F406" s="18"/>
      <c r="G406" s="18">
        <v>358829.25</v>
      </c>
      <c r="H406" s="18">
        <v>787718.5</v>
      </c>
      <c r="I406" s="18">
        <v>867002.25</v>
      </c>
      <c r="J406" s="18">
        <v>972925.75</v>
      </c>
      <c r="K406" s="18">
        <v>852445.5</v>
      </c>
      <c r="L406" s="18">
        <v>1014812.75</v>
      </c>
      <c r="M406" s="18">
        <v>837798</v>
      </c>
      <c r="O406" s="18">
        <f t="shared" ref="O406:O416" si="42">SUM(B406:M406)</f>
        <v>5691532</v>
      </c>
      <c r="P406" s="18">
        <f t="shared" ref="P406:P416" si="43">O406+Q406</f>
        <v>5691532</v>
      </c>
      <c r="Q406" s="21"/>
      <c r="R406" s="21"/>
      <c r="S406" s="21"/>
    </row>
    <row r="407" spans="1:19" ht="15.75" customHeight="1" x14ac:dyDescent="0.3">
      <c r="A407" s="17" t="s">
        <v>5</v>
      </c>
      <c r="B407" s="18"/>
      <c r="C407" s="18"/>
      <c r="D407" s="18"/>
      <c r="E407" s="18"/>
      <c r="F407" s="18"/>
      <c r="G407" s="18">
        <v>50236.1</v>
      </c>
      <c r="H407" s="18">
        <v>110280.61000000002</v>
      </c>
      <c r="I407" s="18">
        <v>121380.33000000002</v>
      </c>
      <c r="J407" s="18">
        <v>136209.62</v>
      </c>
      <c r="K407" s="18">
        <v>119342.38</v>
      </c>
      <c r="L407" s="18">
        <v>142073.80000000002</v>
      </c>
      <c r="M407" s="18">
        <v>117291.73</v>
      </c>
      <c r="O407" s="18">
        <f t="shared" si="42"/>
        <v>796814.57000000007</v>
      </c>
      <c r="P407" s="18">
        <f t="shared" si="43"/>
        <v>796814.57000000007</v>
      </c>
      <c r="Q407" s="21"/>
      <c r="R407" s="21"/>
      <c r="S407" s="21"/>
    </row>
    <row r="408" spans="1:19" ht="15.75" customHeight="1" x14ac:dyDescent="0.3">
      <c r="A408" s="17" t="s">
        <v>6</v>
      </c>
      <c r="B408" s="18"/>
      <c r="C408" s="18"/>
      <c r="D408" s="18"/>
      <c r="E408" s="18"/>
      <c r="F408" s="18"/>
      <c r="G408" s="18">
        <v>7176.59</v>
      </c>
      <c r="H408" s="18">
        <v>15754.390000000003</v>
      </c>
      <c r="I408" s="18">
        <v>17340.060000000001</v>
      </c>
      <c r="J408" s="18">
        <v>19458.530000000002</v>
      </c>
      <c r="K408" s="18">
        <v>17048.920000000002</v>
      </c>
      <c r="L408" s="18">
        <v>20296.270000000004</v>
      </c>
      <c r="M408" s="18">
        <v>16755.97</v>
      </c>
      <c r="O408" s="18">
        <f t="shared" si="42"/>
        <v>113830.73000000001</v>
      </c>
      <c r="P408" s="18">
        <f t="shared" si="43"/>
        <v>113830.73000000001</v>
      </c>
      <c r="Q408" s="21"/>
      <c r="R408" s="21"/>
      <c r="S408" s="21"/>
    </row>
    <row r="409" spans="1:19" ht="15.75" customHeight="1" x14ac:dyDescent="0.3">
      <c r="A409" s="12" t="s">
        <v>9</v>
      </c>
      <c r="B409" s="18"/>
      <c r="C409" s="47"/>
      <c r="D409" s="47"/>
      <c r="E409" s="47"/>
      <c r="F409" s="47"/>
      <c r="G409" s="50">
        <v>0</v>
      </c>
      <c r="H409" s="50">
        <v>0</v>
      </c>
      <c r="I409" s="50">
        <v>0</v>
      </c>
      <c r="J409" s="50">
        <v>0</v>
      </c>
      <c r="K409" s="50">
        <v>0</v>
      </c>
      <c r="L409" s="47">
        <v>0</v>
      </c>
      <c r="M409" s="47">
        <v>0</v>
      </c>
      <c r="O409" s="13"/>
      <c r="P409" s="18">
        <f t="shared" si="43"/>
        <v>0</v>
      </c>
      <c r="Q409" s="21"/>
      <c r="R409" s="21"/>
      <c r="S409" s="21"/>
    </row>
    <row r="410" spans="1:19" ht="15.75" customHeight="1" x14ac:dyDescent="0.3">
      <c r="A410" s="17" t="s">
        <v>4</v>
      </c>
      <c r="B410" s="18"/>
      <c r="C410" s="18"/>
      <c r="D410" s="18"/>
      <c r="E410" s="18"/>
      <c r="F410" s="18"/>
      <c r="G410" s="18">
        <v>0</v>
      </c>
      <c r="H410" s="18">
        <v>0</v>
      </c>
      <c r="I410" s="18">
        <v>0</v>
      </c>
      <c r="J410" s="18">
        <v>0</v>
      </c>
      <c r="K410" s="18">
        <v>0</v>
      </c>
      <c r="L410" s="18">
        <v>0</v>
      </c>
      <c r="M410" s="18">
        <v>0</v>
      </c>
      <c r="O410" s="18">
        <f t="shared" si="42"/>
        <v>0</v>
      </c>
      <c r="P410" s="18">
        <f t="shared" si="43"/>
        <v>0</v>
      </c>
      <c r="Q410" s="21"/>
      <c r="R410" s="21"/>
      <c r="S410" s="21"/>
    </row>
    <row r="411" spans="1:19" ht="15.75" customHeight="1" x14ac:dyDescent="0.3">
      <c r="A411" s="17" t="s">
        <v>5</v>
      </c>
      <c r="B411" s="13"/>
      <c r="C411" s="18"/>
      <c r="D411" s="18"/>
      <c r="E411" s="18"/>
      <c r="F411" s="18"/>
      <c r="G411" s="18">
        <v>0</v>
      </c>
      <c r="H411" s="18">
        <v>0</v>
      </c>
      <c r="I411" s="18">
        <v>0</v>
      </c>
      <c r="J411" s="18">
        <v>0</v>
      </c>
      <c r="K411" s="18">
        <v>0</v>
      </c>
      <c r="L411" s="18">
        <v>0</v>
      </c>
      <c r="M411" s="18">
        <v>0</v>
      </c>
      <c r="O411" s="18">
        <f t="shared" si="42"/>
        <v>0</v>
      </c>
      <c r="P411" s="18">
        <f t="shared" si="43"/>
        <v>0</v>
      </c>
      <c r="Q411" s="21"/>
      <c r="R411" s="21"/>
      <c r="S411" s="21"/>
    </row>
    <row r="412" spans="1:19" ht="15.75" customHeight="1" x14ac:dyDescent="0.3">
      <c r="A412" s="17" t="s">
        <v>6</v>
      </c>
      <c r="B412" s="18"/>
      <c r="C412" s="18"/>
      <c r="D412" s="18"/>
      <c r="E412" s="18"/>
      <c r="F412" s="18"/>
      <c r="G412" s="18">
        <v>0</v>
      </c>
      <c r="H412" s="18">
        <v>0</v>
      </c>
      <c r="I412" s="18">
        <v>0</v>
      </c>
      <c r="J412" s="18">
        <v>0</v>
      </c>
      <c r="K412" s="18">
        <v>0</v>
      </c>
      <c r="L412" s="18">
        <v>0</v>
      </c>
      <c r="M412" s="18">
        <v>0</v>
      </c>
      <c r="O412" s="18">
        <f t="shared" si="42"/>
        <v>0</v>
      </c>
      <c r="P412" s="18">
        <f t="shared" si="43"/>
        <v>0</v>
      </c>
      <c r="Q412" s="21"/>
      <c r="R412" s="21"/>
      <c r="S412" s="21"/>
    </row>
    <row r="413" spans="1:19" ht="15.75" customHeight="1" x14ac:dyDescent="0.3">
      <c r="A413" s="12" t="s">
        <v>10</v>
      </c>
      <c r="B413" s="18"/>
      <c r="C413" s="47"/>
      <c r="D413" s="47"/>
      <c r="E413" s="47"/>
      <c r="F413" s="47"/>
      <c r="G413" s="50">
        <v>0</v>
      </c>
      <c r="H413" s="50">
        <v>0</v>
      </c>
      <c r="I413" s="50">
        <v>0</v>
      </c>
      <c r="J413" s="50">
        <v>0</v>
      </c>
      <c r="K413" s="50">
        <v>0</v>
      </c>
      <c r="L413" s="47">
        <v>0</v>
      </c>
      <c r="M413" s="47">
        <v>0</v>
      </c>
      <c r="O413" s="13"/>
      <c r="P413" s="18">
        <f t="shared" si="43"/>
        <v>0</v>
      </c>
      <c r="Q413" s="21"/>
      <c r="R413" s="21"/>
      <c r="S413" s="21"/>
    </row>
    <row r="414" spans="1:19" ht="15.75" customHeight="1" x14ac:dyDescent="0.3">
      <c r="A414" s="17" t="s">
        <v>4</v>
      </c>
      <c r="B414" s="18"/>
      <c r="C414" s="18"/>
      <c r="D414" s="18"/>
      <c r="E414" s="18"/>
      <c r="F414" s="18"/>
      <c r="G414" s="18">
        <v>0</v>
      </c>
      <c r="H414" s="18">
        <v>0</v>
      </c>
      <c r="I414" s="18">
        <v>0</v>
      </c>
      <c r="J414" s="18">
        <v>0</v>
      </c>
      <c r="K414" s="18">
        <v>0</v>
      </c>
      <c r="L414" s="18">
        <v>0</v>
      </c>
      <c r="M414" s="18">
        <v>0</v>
      </c>
      <c r="O414" s="18">
        <f t="shared" si="42"/>
        <v>0</v>
      </c>
      <c r="P414" s="18">
        <f t="shared" si="43"/>
        <v>0</v>
      </c>
      <c r="Q414" s="21"/>
      <c r="R414" s="21"/>
      <c r="S414" s="21"/>
    </row>
    <row r="415" spans="1:19" ht="15.75" customHeight="1" x14ac:dyDescent="0.3">
      <c r="A415" s="17" t="s">
        <v>5</v>
      </c>
      <c r="B415" s="18"/>
      <c r="C415" s="18"/>
      <c r="D415" s="18"/>
      <c r="E415" s="18"/>
      <c r="F415" s="18"/>
      <c r="G415" s="18">
        <v>0</v>
      </c>
      <c r="H415" s="18">
        <v>0</v>
      </c>
      <c r="I415" s="18">
        <v>0</v>
      </c>
      <c r="J415" s="18">
        <v>0</v>
      </c>
      <c r="K415" s="18">
        <v>0</v>
      </c>
      <c r="L415" s="18">
        <v>0</v>
      </c>
      <c r="M415" s="18">
        <v>0</v>
      </c>
      <c r="O415" s="18">
        <f t="shared" si="42"/>
        <v>0</v>
      </c>
      <c r="P415" s="18">
        <f t="shared" si="43"/>
        <v>0</v>
      </c>
      <c r="Q415" s="21"/>
      <c r="R415" s="21"/>
      <c r="S415" s="21"/>
    </row>
    <row r="416" spans="1:19" ht="15.75" customHeight="1" x14ac:dyDescent="0.3">
      <c r="A416" s="17" t="s">
        <v>6</v>
      </c>
      <c r="B416" s="18"/>
      <c r="C416" s="18"/>
      <c r="D416" s="18"/>
      <c r="E416" s="18"/>
      <c r="F416" s="18"/>
      <c r="G416" s="18">
        <v>0</v>
      </c>
      <c r="H416" s="18">
        <v>0</v>
      </c>
      <c r="I416" s="18">
        <v>0</v>
      </c>
      <c r="J416" s="18">
        <v>0</v>
      </c>
      <c r="K416" s="18">
        <v>0</v>
      </c>
      <c r="L416" s="18">
        <v>0</v>
      </c>
      <c r="M416" s="18">
        <v>0</v>
      </c>
      <c r="O416" s="18">
        <f t="shared" si="42"/>
        <v>0</v>
      </c>
      <c r="P416" s="18">
        <f t="shared" si="43"/>
        <v>0</v>
      </c>
      <c r="Q416" s="21"/>
      <c r="R416" s="21"/>
      <c r="S416" s="21"/>
    </row>
    <row r="417" spans="1:19" ht="15.75" customHeight="1" x14ac:dyDescent="0.3">
      <c r="A417" s="26" t="s">
        <v>11</v>
      </c>
      <c r="B417" s="18"/>
      <c r="C417" s="47"/>
      <c r="D417" s="47"/>
      <c r="E417" s="47"/>
      <c r="F417" s="47"/>
      <c r="G417" s="50">
        <v>2</v>
      </c>
      <c r="H417" s="50">
        <v>2</v>
      </c>
      <c r="I417" s="50">
        <v>2</v>
      </c>
      <c r="J417" s="50">
        <v>2</v>
      </c>
      <c r="K417" s="50">
        <v>2</v>
      </c>
      <c r="L417" s="47">
        <v>2</v>
      </c>
      <c r="M417" s="47">
        <v>2</v>
      </c>
      <c r="O417" s="13"/>
      <c r="P417" s="13"/>
      <c r="Q417" s="21"/>
      <c r="R417" s="21"/>
      <c r="S417" s="21"/>
    </row>
    <row r="418" spans="1:19" ht="15.75" customHeight="1" x14ac:dyDescent="0.3">
      <c r="A418" s="27" t="s">
        <v>4</v>
      </c>
      <c r="B418" s="18"/>
      <c r="C418" s="18"/>
      <c r="D418" s="32"/>
      <c r="E418" s="32"/>
      <c r="F418" s="18"/>
      <c r="G418" s="18">
        <v>30988.760000000002</v>
      </c>
      <c r="H418" s="18">
        <v>41178.400000000001</v>
      </c>
      <c r="I418" s="18">
        <v>28537.57</v>
      </c>
      <c r="J418" s="18">
        <v>5962.3499999999985</v>
      </c>
      <c r="K418" s="18">
        <v>45738.93</v>
      </c>
      <c r="L418" s="18">
        <v>43745.48</v>
      </c>
      <c r="M418" s="18">
        <v>23005.249999999996</v>
      </c>
      <c r="O418" s="18">
        <f t="shared" ref="O418:O420" si="44">SUM(B418:M418)</f>
        <v>219156.74000000002</v>
      </c>
      <c r="P418" s="18">
        <f t="shared" ref="P418:P420" si="45">O418+Q418</f>
        <v>219156.74000000002</v>
      </c>
      <c r="Q418" s="21"/>
      <c r="R418" s="21"/>
      <c r="S418" s="21"/>
    </row>
    <row r="419" spans="1:19" ht="15.75" customHeight="1" x14ac:dyDescent="0.3">
      <c r="A419" s="17" t="s">
        <v>5</v>
      </c>
      <c r="B419" s="18"/>
      <c r="C419" s="18"/>
      <c r="D419" s="32"/>
      <c r="E419" s="32"/>
      <c r="F419" s="18"/>
      <c r="G419" s="18">
        <v>4338.43</v>
      </c>
      <c r="H419" s="18">
        <v>5764.98</v>
      </c>
      <c r="I419" s="18">
        <v>3995.2599999999993</v>
      </c>
      <c r="J419" s="18">
        <v>834.73000000000025</v>
      </c>
      <c r="K419" s="18">
        <v>6403.45</v>
      </c>
      <c r="L419" s="18">
        <v>6124.3700000000008</v>
      </c>
      <c r="M419" s="18">
        <v>3220.73</v>
      </c>
      <c r="O419" s="18">
        <f t="shared" si="44"/>
        <v>30681.95</v>
      </c>
      <c r="P419" s="18">
        <f t="shared" si="45"/>
        <v>30681.95</v>
      </c>
      <c r="Q419" s="21"/>
      <c r="R419" s="21"/>
      <c r="S419" s="21"/>
    </row>
    <row r="420" spans="1:19" ht="15.75" customHeight="1" x14ac:dyDescent="0.3">
      <c r="A420" s="27" t="s">
        <v>6</v>
      </c>
      <c r="B420" s="18"/>
      <c r="C420" s="18"/>
      <c r="D420" s="32"/>
      <c r="E420" s="32"/>
      <c r="F420" s="18"/>
      <c r="G420" s="18">
        <v>619.77</v>
      </c>
      <c r="H420" s="18">
        <v>823.58</v>
      </c>
      <c r="I420" s="18">
        <v>570.75</v>
      </c>
      <c r="J420" s="18">
        <v>119.25000000000003</v>
      </c>
      <c r="K420" s="18">
        <v>914.79</v>
      </c>
      <c r="L420" s="18">
        <v>874.9</v>
      </c>
      <c r="M420" s="18">
        <v>460.1</v>
      </c>
      <c r="O420" s="18">
        <f t="shared" si="44"/>
        <v>4383.1400000000003</v>
      </c>
      <c r="P420" s="18">
        <f t="shared" si="45"/>
        <v>4383.1400000000003</v>
      </c>
      <c r="Q420" s="21"/>
      <c r="R420" s="21"/>
      <c r="S420" s="21"/>
    </row>
    <row r="421" spans="1:19" ht="15.75" customHeight="1" x14ac:dyDescent="0.3">
      <c r="A421" s="27"/>
      <c r="B421" s="18"/>
      <c r="C421" s="18"/>
      <c r="D421" s="18"/>
      <c r="E421" s="18"/>
      <c r="F421" s="18"/>
      <c r="G421" s="18"/>
      <c r="H421" s="32"/>
      <c r="I421" s="18"/>
      <c r="J421" s="18"/>
      <c r="K421" s="18"/>
      <c r="L421" s="18"/>
      <c r="M421" s="18"/>
      <c r="O421" s="18"/>
      <c r="P421" s="18"/>
      <c r="Q421" s="21"/>
      <c r="R421" s="21"/>
      <c r="S421" s="21"/>
    </row>
    <row r="422" spans="1:19" ht="15.75" customHeight="1" x14ac:dyDescent="0.3">
      <c r="A422" s="27"/>
      <c r="B422" s="18"/>
      <c r="C422" s="18"/>
      <c r="D422" s="32"/>
      <c r="E422" s="32"/>
      <c r="F422" s="18"/>
      <c r="G422" s="18"/>
      <c r="H422" s="32"/>
      <c r="I422" s="18"/>
      <c r="J422" s="18"/>
      <c r="K422" s="18"/>
      <c r="L422" s="18"/>
      <c r="M422" s="18"/>
      <c r="O422" s="18"/>
      <c r="P422" s="18"/>
      <c r="Q422" s="21"/>
      <c r="R422" s="21"/>
      <c r="S422" s="21"/>
    </row>
    <row r="423" spans="1:19" ht="15.75" customHeight="1" x14ac:dyDescent="0.3">
      <c r="A423" s="5" t="s">
        <v>19</v>
      </c>
      <c r="B423" s="28"/>
      <c r="C423" s="18"/>
      <c r="D423" s="18"/>
      <c r="E423" s="28"/>
      <c r="F423" s="28"/>
      <c r="G423" s="28"/>
      <c r="I423" s="28"/>
      <c r="J423" s="28"/>
      <c r="K423" s="29"/>
      <c r="L423" s="18"/>
      <c r="M423" s="18"/>
      <c r="O423" s="28"/>
      <c r="P423" s="18"/>
      <c r="Q423" s="21"/>
      <c r="R423" s="21"/>
      <c r="S423" s="21"/>
    </row>
    <row r="424" spans="1:19" ht="15.75" customHeight="1" x14ac:dyDescent="0.3">
      <c r="A424" s="12" t="s">
        <v>3</v>
      </c>
      <c r="B424" s="35">
        <v>1367</v>
      </c>
      <c r="C424" s="35">
        <v>1391.5</v>
      </c>
      <c r="D424" s="36">
        <v>1390.2</v>
      </c>
      <c r="E424" s="35">
        <v>1370.6</v>
      </c>
      <c r="F424" s="35">
        <v>1383.4</v>
      </c>
      <c r="G424" s="35">
        <v>1415.08</v>
      </c>
      <c r="H424" s="35">
        <v>1422.3333333333333</v>
      </c>
      <c r="I424" s="35">
        <v>1427.8</v>
      </c>
      <c r="J424" s="35">
        <v>1430.2</v>
      </c>
      <c r="K424" s="37">
        <v>1418.8</v>
      </c>
      <c r="L424" s="36">
        <v>1405.6666666666667</v>
      </c>
      <c r="M424" s="36">
        <v>1402.4</v>
      </c>
      <c r="O424" s="13"/>
      <c r="P424" s="18"/>
      <c r="Q424" s="21"/>
      <c r="R424" s="21"/>
      <c r="S424" s="21"/>
    </row>
    <row r="425" spans="1:19" ht="15.75" customHeight="1" x14ac:dyDescent="0.3">
      <c r="A425" s="17" t="s">
        <v>4</v>
      </c>
      <c r="B425" s="18">
        <v>86921037.909999996</v>
      </c>
      <c r="C425" s="18">
        <v>86313387.890000001</v>
      </c>
      <c r="D425" s="32">
        <v>84089528.329999998</v>
      </c>
      <c r="E425" s="18">
        <v>89078876.489999995</v>
      </c>
      <c r="F425" s="18">
        <v>82901758.511000007</v>
      </c>
      <c r="G425" s="18">
        <v>83356404.469999999</v>
      </c>
      <c r="H425" s="18">
        <v>78227708.210000008</v>
      </c>
      <c r="I425" s="18">
        <v>74372715.310000002</v>
      </c>
      <c r="J425" s="18">
        <v>94280351.370000005</v>
      </c>
      <c r="K425" s="19">
        <v>91493292.829999998</v>
      </c>
      <c r="L425" s="18">
        <v>88577662.25</v>
      </c>
      <c r="M425" s="18">
        <v>76122937.310000002</v>
      </c>
      <c r="O425" s="18">
        <f>SUM(B425:M425)</f>
        <v>1015735660.881</v>
      </c>
      <c r="P425" s="18">
        <f t="shared" si="19"/>
        <v>9264891736.2481422</v>
      </c>
      <c r="Q425" s="21">
        <v>8249156075.3671427</v>
      </c>
      <c r="R425" s="21"/>
      <c r="S425" s="21"/>
    </row>
    <row r="426" spans="1:19" ht="15.75" customHeight="1" x14ac:dyDescent="0.3">
      <c r="A426" s="17" t="s">
        <v>5</v>
      </c>
      <c r="B426" s="18">
        <v>12252177.880000001</v>
      </c>
      <c r="C426" s="18">
        <v>12181647.4</v>
      </c>
      <c r="D426" s="32">
        <v>11906958.5</v>
      </c>
      <c r="E426" s="18">
        <v>12611775.780000001</v>
      </c>
      <c r="F426" s="18">
        <v>11707548.959999999</v>
      </c>
      <c r="G426" s="18">
        <v>11779565.1</v>
      </c>
      <c r="H426" s="18">
        <v>11054996.540000001</v>
      </c>
      <c r="I426" s="18">
        <v>10521746.139999999</v>
      </c>
      <c r="J426" s="18">
        <v>13308802.609999999</v>
      </c>
      <c r="K426" s="19">
        <v>12919504.020000001</v>
      </c>
      <c r="L426" s="18">
        <v>12475200.659999998</v>
      </c>
      <c r="M426" s="18">
        <v>10742014.82</v>
      </c>
      <c r="O426" s="18">
        <f>SUM(B426:M426)</f>
        <v>143461938.41</v>
      </c>
      <c r="P426" s="18">
        <f>O426+Q426</f>
        <v>1252152726.9800003</v>
      </c>
      <c r="Q426" s="21">
        <v>1108690788.5700002</v>
      </c>
      <c r="R426" s="21"/>
      <c r="S426" s="21"/>
    </row>
    <row r="427" spans="1:19" ht="15.75" customHeight="1" x14ac:dyDescent="0.3">
      <c r="A427" s="17" t="s">
        <v>6</v>
      </c>
      <c r="B427" s="18">
        <v>1738420.8599999999</v>
      </c>
      <c r="C427" s="18">
        <v>1726267.8999999997</v>
      </c>
      <c r="D427" s="32">
        <v>1681790.6</v>
      </c>
      <c r="E427" s="18">
        <v>1781577.6799999997</v>
      </c>
      <c r="F427" s="18">
        <v>1658035.2700000005</v>
      </c>
      <c r="G427" s="18">
        <v>1667128.21</v>
      </c>
      <c r="H427" s="18">
        <v>1564554.3099999998</v>
      </c>
      <c r="I427" s="18">
        <v>1487454.4599999997</v>
      </c>
      <c r="J427" s="18">
        <v>1885607.18</v>
      </c>
      <c r="K427" s="19">
        <v>1829865.99</v>
      </c>
      <c r="L427" s="18">
        <v>1771553.44</v>
      </c>
      <c r="M427" s="18">
        <v>1522458.89</v>
      </c>
      <c r="O427" s="18">
        <f>SUM(B427:M427)</f>
        <v>20314714.789999999</v>
      </c>
      <c r="P427" s="18">
        <f t="shared" si="19"/>
        <v>185297812.42999998</v>
      </c>
      <c r="Q427" s="21">
        <v>164983097.63999999</v>
      </c>
      <c r="R427" s="21"/>
      <c r="S427" s="21"/>
    </row>
    <row r="428" spans="1:19" ht="15.75" customHeight="1" x14ac:dyDescent="0.3">
      <c r="A428" s="12" t="s">
        <v>7</v>
      </c>
      <c r="B428" s="13">
        <v>207</v>
      </c>
      <c r="C428" s="13">
        <v>207</v>
      </c>
      <c r="D428" s="36">
        <v>201.8</v>
      </c>
      <c r="E428" s="13">
        <v>195</v>
      </c>
      <c r="F428" s="13">
        <v>209</v>
      </c>
      <c r="G428" s="13">
        <v>221.6</v>
      </c>
      <c r="H428" s="13">
        <v>232</v>
      </c>
      <c r="I428" s="13">
        <v>232</v>
      </c>
      <c r="J428" s="13">
        <v>232</v>
      </c>
      <c r="K428" s="14">
        <v>232.2</v>
      </c>
      <c r="L428" s="13">
        <v>220.66666666666666</v>
      </c>
      <c r="M428" s="13">
        <v>215</v>
      </c>
      <c r="O428" s="13"/>
      <c r="P428" s="18"/>
      <c r="Q428" s="21"/>
      <c r="R428" s="21"/>
      <c r="S428" s="21"/>
    </row>
    <row r="429" spans="1:19" ht="15.75" customHeight="1" x14ac:dyDescent="0.3">
      <c r="A429" s="17" t="s">
        <v>4</v>
      </c>
      <c r="B429" s="18">
        <v>3797488.3099999996</v>
      </c>
      <c r="C429" s="18">
        <v>3665369.1</v>
      </c>
      <c r="D429" s="32">
        <v>3322275.01</v>
      </c>
      <c r="E429" s="18">
        <v>3866887</v>
      </c>
      <c r="F429" s="18">
        <v>3796956</v>
      </c>
      <c r="G429" s="18">
        <v>3816821.0300000003</v>
      </c>
      <c r="H429" s="18">
        <v>3604666</v>
      </c>
      <c r="I429" s="18">
        <v>3826455.75</v>
      </c>
      <c r="J429" s="18">
        <v>4311855.25</v>
      </c>
      <c r="K429" s="19">
        <v>4138032.72</v>
      </c>
      <c r="L429" s="18">
        <v>4016684</v>
      </c>
      <c r="M429" s="18">
        <v>3816057.1</v>
      </c>
      <c r="O429" s="18">
        <f>SUM(B429:M429)</f>
        <v>45979547.270000003</v>
      </c>
      <c r="P429" s="18">
        <f t="shared" si="19"/>
        <v>616875658.1099999</v>
      </c>
      <c r="Q429" s="21">
        <v>570896110.83999991</v>
      </c>
      <c r="R429" s="21"/>
      <c r="S429" s="21"/>
    </row>
    <row r="430" spans="1:19" ht="15.75" customHeight="1" x14ac:dyDescent="0.3">
      <c r="A430" s="17" t="s">
        <v>5</v>
      </c>
      <c r="B430" s="18">
        <v>531648.37</v>
      </c>
      <c r="C430" s="18">
        <v>513151.67</v>
      </c>
      <c r="D430" s="32">
        <v>465118.5</v>
      </c>
      <c r="E430" s="18">
        <v>541364.17999999993</v>
      </c>
      <c r="F430" s="18">
        <v>531573.84000000008</v>
      </c>
      <c r="G430" s="18">
        <v>534354.93999999994</v>
      </c>
      <c r="H430" s="18">
        <v>504653.23999999993</v>
      </c>
      <c r="I430" s="18">
        <v>535703.80999999994</v>
      </c>
      <c r="J430" s="18">
        <v>603659.74</v>
      </c>
      <c r="K430" s="19">
        <v>579324.58000000007</v>
      </c>
      <c r="L430" s="18">
        <v>562335.76</v>
      </c>
      <c r="M430" s="18">
        <v>534247.99</v>
      </c>
      <c r="O430" s="18">
        <f>SUM(B430:M430)</f>
        <v>6437136.6200000001</v>
      </c>
      <c r="P430" s="18">
        <f t="shared" si="19"/>
        <v>81700139.330000013</v>
      </c>
      <c r="Q430" s="21">
        <v>75263002.710000008</v>
      </c>
      <c r="R430" s="21"/>
      <c r="S430" s="21"/>
    </row>
    <row r="431" spans="1:19" ht="15.75" customHeight="1" x14ac:dyDescent="0.3">
      <c r="A431" s="17" t="s">
        <v>6</v>
      </c>
      <c r="B431" s="18">
        <v>75949.77</v>
      </c>
      <c r="C431" s="18">
        <v>73307.37999999999</v>
      </c>
      <c r="D431" s="32">
        <v>66445.5</v>
      </c>
      <c r="E431" s="18">
        <v>77337.739999999976</v>
      </c>
      <c r="F431" s="18">
        <v>75939.12</v>
      </c>
      <c r="G431" s="18">
        <v>76336.42</v>
      </c>
      <c r="H431" s="18">
        <v>72093.320000000007</v>
      </c>
      <c r="I431" s="18">
        <v>76529.12000000001</v>
      </c>
      <c r="J431" s="18">
        <v>86237.11</v>
      </c>
      <c r="K431" s="19">
        <v>82760.64999999998</v>
      </c>
      <c r="L431" s="18">
        <v>80333.679999999993</v>
      </c>
      <c r="M431" s="18">
        <v>76321.14</v>
      </c>
      <c r="O431" s="18">
        <f>SUM(B431:M431)</f>
        <v>919590.95000000007</v>
      </c>
      <c r="P431" s="18">
        <f t="shared" si="19"/>
        <v>12337513.209999999</v>
      </c>
      <c r="Q431" s="21">
        <v>11417922.26</v>
      </c>
      <c r="R431" s="21"/>
      <c r="S431" s="21"/>
    </row>
    <row r="432" spans="1:19" ht="15.75" customHeight="1" x14ac:dyDescent="0.3">
      <c r="A432" s="12" t="s">
        <v>8</v>
      </c>
      <c r="B432" s="47">
        <v>1036</v>
      </c>
      <c r="C432" s="47">
        <v>1058.8333333333333</v>
      </c>
      <c r="D432" s="36">
        <v>1062.5999999999999</v>
      </c>
      <c r="E432" s="47">
        <v>1047.5999999999999</v>
      </c>
      <c r="F432" s="13">
        <v>1048.2</v>
      </c>
      <c r="G432" s="13">
        <v>1064.5999999999999</v>
      </c>
      <c r="H432" s="13">
        <v>1059.6666666666667</v>
      </c>
      <c r="I432" s="13">
        <v>1065.8</v>
      </c>
      <c r="J432" s="13">
        <v>1068.2</v>
      </c>
      <c r="K432" s="14">
        <v>1056.5999999999999</v>
      </c>
      <c r="L432" s="13">
        <v>1053</v>
      </c>
      <c r="M432" s="13">
        <v>1055.4000000000001</v>
      </c>
      <c r="O432" s="13"/>
      <c r="P432" s="18"/>
      <c r="Q432" s="21"/>
      <c r="R432" s="21"/>
      <c r="S432" s="21"/>
    </row>
    <row r="433" spans="1:19" ht="15.75" customHeight="1" x14ac:dyDescent="0.3">
      <c r="A433" s="17" t="s">
        <v>4</v>
      </c>
      <c r="B433" s="18">
        <v>80174568.00999999</v>
      </c>
      <c r="C433" s="18">
        <v>79463365.769999996</v>
      </c>
      <c r="D433" s="32">
        <v>77819857.320000008</v>
      </c>
      <c r="E433" s="18">
        <v>81869277.810000002</v>
      </c>
      <c r="F433" s="18">
        <v>75990510.799999997</v>
      </c>
      <c r="G433" s="18">
        <v>76259264.950000003</v>
      </c>
      <c r="H433" s="18">
        <v>71635726.370000005</v>
      </c>
      <c r="I433" s="18">
        <v>67685102.879999995</v>
      </c>
      <c r="J433" s="18">
        <v>87083985.5</v>
      </c>
      <c r="K433" s="19">
        <v>84104411.129999995</v>
      </c>
      <c r="L433" s="18">
        <v>81781099.719999999</v>
      </c>
      <c r="M433" s="18">
        <v>69196247.579999998</v>
      </c>
      <c r="O433" s="18">
        <f t="shared" ref="O433:O439" si="46">SUM(B433:M433)</f>
        <v>933063417.84000003</v>
      </c>
      <c r="P433" s="18">
        <f t="shared" si="19"/>
        <v>8430631909.3271427</v>
      </c>
      <c r="Q433" s="21">
        <v>7497568491.4871426</v>
      </c>
      <c r="R433" s="21"/>
      <c r="S433" s="21"/>
    </row>
    <row r="434" spans="1:19" ht="15.75" customHeight="1" x14ac:dyDescent="0.3">
      <c r="A434" s="17" t="s">
        <v>5</v>
      </c>
      <c r="B434" s="18">
        <v>11224439.57</v>
      </c>
      <c r="C434" s="18">
        <v>11124871.359999999</v>
      </c>
      <c r="D434" s="32">
        <v>10894780.100000001</v>
      </c>
      <c r="E434" s="18">
        <v>11461699</v>
      </c>
      <c r="F434" s="18">
        <v>10638671.620000001</v>
      </c>
      <c r="G434" s="18">
        <v>10676297.189999999</v>
      </c>
      <c r="H434" s="18">
        <v>10029001.820000002</v>
      </c>
      <c r="I434" s="18">
        <v>9475914.540000001</v>
      </c>
      <c r="J434" s="18">
        <v>12191758.109999999</v>
      </c>
      <c r="K434" s="19">
        <v>11774617.68</v>
      </c>
      <c r="L434" s="18">
        <v>11449354.15</v>
      </c>
      <c r="M434" s="18">
        <v>9687474.7700000014</v>
      </c>
      <c r="O434" s="18">
        <f t="shared" si="46"/>
        <v>130628879.91000001</v>
      </c>
      <c r="P434" s="18">
        <f t="shared" si="19"/>
        <v>1124954639.98</v>
      </c>
      <c r="Q434" s="21">
        <v>994325760.06999993</v>
      </c>
      <c r="R434" s="21"/>
      <c r="S434" s="21"/>
    </row>
    <row r="435" spans="1:19" ht="15.75" customHeight="1" x14ac:dyDescent="0.3">
      <c r="A435" s="17" t="s">
        <v>6</v>
      </c>
      <c r="B435" s="18">
        <v>1603491.46</v>
      </c>
      <c r="C435" s="18">
        <v>1589267.44</v>
      </c>
      <c r="D435" s="32">
        <v>1556397.2099999997</v>
      </c>
      <c r="E435" s="18">
        <v>1637385.67</v>
      </c>
      <c r="F435" s="18">
        <v>1519810.3199999998</v>
      </c>
      <c r="G435" s="18">
        <v>1525185.4399999997</v>
      </c>
      <c r="H435" s="18">
        <v>1432714.6700000002</v>
      </c>
      <c r="I435" s="18">
        <v>1353702.19</v>
      </c>
      <c r="J435" s="18">
        <v>1741679.8300000003</v>
      </c>
      <c r="K435" s="19">
        <v>1682088.3399999999</v>
      </c>
      <c r="L435" s="18">
        <v>1635622.1600000001</v>
      </c>
      <c r="M435" s="18">
        <v>1383925.08</v>
      </c>
      <c r="O435" s="18">
        <f t="shared" si="46"/>
        <v>18661269.809999995</v>
      </c>
      <c r="P435" s="18">
        <f t="shared" si="19"/>
        <v>168612649.54999998</v>
      </c>
      <c r="Q435" s="21">
        <v>149951379.73999998</v>
      </c>
      <c r="R435" s="21"/>
      <c r="S435" s="21"/>
    </row>
    <row r="436" spans="1:19" ht="15.75" customHeight="1" x14ac:dyDescent="0.3">
      <c r="A436" s="12" t="s">
        <v>9</v>
      </c>
      <c r="B436" s="13">
        <v>0</v>
      </c>
      <c r="C436" s="13">
        <v>0</v>
      </c>
      <c r="D436" s="36">
        <v>0</v>
      </c>
      <c r="E436" s="13">
        <v>0</v>
      </c>
      <c r="F436" s="13">
        <v>0</v>
      </c>
      <c r="G436" s="13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O436" s="13"/>
      <c r="P436" s="18"/>
      <c r="Q436" s="21"/>
      <c r="R436" s="21"/>
      <c r="S436" s="21"/>
    </row>
    <row r="437" spans="1:19" ht="15.75" customHeight="1" x14ac:dyDescent="0.3">
      <c r="A437" s="17" t="s">
        <v>4</v>
      </c>
      <c r="B437" s="18">
        <v>0</v>
      </c>
      <c r="C437" s="18">
        <v>0</v>
      </c>
      <c r="D437" s="32">
        <v>0</v>
      </c>
      <c r="E437" s="18">
        <v>0</v>
      </c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9">
        <v>0</v>
      </c>
      <c r="L437" s="18">
        <v>0</v>
      </c>
      <c r="M437" s="18">
        <v>0</v>
      </c>
      <c r="O437" s="18">
        <f t="shared" si="46"/>
        <v>0</v>
      </c>
      <c r="P437" s="18">
        <f t="shared" ref="P437:P447" si="47">O437+Q437</f>
        <v>7833510.3599999994</v>
      </c>
      <c r="Q437" s="21">
        <v>7833510.3599999994</v>
      </c>
      <c r="R437" s="21"/>
      <c r="S437" s="21"/>
    </row>
    <row r="438" spans="1:19" ht="15.75" customHeight="1" x14ac:dyDescent="0.3">
      <c r="A438" s="17" t="s">
        <v>5</v>
      </c>
      <c r="B438" s="18">
        <v>0</v>
      </c>
      <c r="C438" s="18">
        <v>0</v>
      </c>
      <c r="D438" s="32">
        <v>0</v>
      </c>
      <c r="E438" s="18">
        <v>0</v>
      </c>
      <c r="F438" s="18">
        <v>0</v>
      </c>
      <c r="G438" s="18">
        <v>0</v>
      </c>
      <c r="H438" s="18">
        <v>0</v>
      </c>
      <c r="I438" s="18">
        <v>0</v>
      </c>
      <c r="J438" s="18">
        <v>0</v>
      </c>
      <c r="K438" s="19">
        <v>0</v>
      </c>
      <c r="L438" s="18">
        <v>0</v>
      </c>
      <c r="M438" s="18">
        <v>0</v>
      </c>
      <c r="O438" s="18">
        <f t="shared" si="46"/>
        <v>0</v>
      </c>
      <c r="P438" s="18">
        <f t="shared" si="47"/>
        <v>1095237.23</v>
      </c>
      <c r="Q438" s="21">
        <v>1095237.23</v>
      </c>
      <c r="R438" s="21"/>
      <c r="S438" s="21"/>
    </row>
    <row r="439" spans="1:19" ht="15.75" customHeight="1" x14ac:dyDescent="0.3">
      <c r="A439" s="17" t="s">
        <v>6</v>
      </c>
      <c r="B439" s="18">
        <v>0</v>
      </c>
      <c r="C439" s="18">
        <v>0</v>
      </c>
      <c r="D439" s="32">
        <v>0</v>
      </c>
      <c r="E439" s="18">
        <v>0</v>
      </c>
      <c r="F439" s="18">
        <v>0</v>
      </c>
      <c r="G439" s="18">
        <v>0</v>
      </c>
      <c r="H439" s="18">
        <v>0</v>
      </c>
      <c r="I439" s="18">
        <v>0</v>
      </c>
      <c r="J439" s="18">
        <v>0</v>
      </c>
      <c r="K439" s="19">
        <v>0</v>
      </c>
      <c r="L439" s="18">
        <v>0</v>
      </c>
      <c r="M439" s="18">
        <v>0</v>
      </c>
      <c r="O439" s="18">
        <f t="shared" si="46"/>
        <v>0</v>
      </c>
      <c r="P439" s="18">
        <f t="shared" si="47"/>
        <v>156670.21</v>
      </c>
      <c r="Q439" s="21">
        <v>156670.21</v>
      </c>
      <c r="R439" s="21"/>
      <c r="S439" s="21"/>
    </row>
    <row r="440" spans="1:19" ht="15.75" customHeight="1" x14ac:dyDescent="0.3">
      <c r="A440" s="12" t="s">
        <v>10</v>
      </c>
      <c r="B440" s="13">
        <v>15</v>
      </c>
      <c r="C440" s="13">
        <v>15</v>
      </c>
      <c r="D440" s="36">
        <v>14</v>
      </c>
      <c r="E440" s="13">
        <v>16</v>
      </c>
      <c r="F440" s="13">
        <v>16</v>
      </c>
      <c r="G440" s="13">
        <v>15.4</v>
      </c>
      <c r="H440" s="13">
        <v>15</v>
      </c>
      <c r="I440" s="13">
        <v>15</v>
      </c>
      <c r="J440" s="13">
        <v>15</v>
      </c>
      <c r="K440" s="14">
        <v>15</v>
      </c>
      <c r="L440" s="13">
        <v>15</v>
      </c>
      <c r="M440" s="13">
        <v>15</v>
      </c>
      <c r="O440" s="13"/>
      <c r="P440" s="18"/>
      <c r="Q440" s="21"/>
      <c r="R440" s="21"/>
      <c r="S440" s="21"/>
    </row>
    <row r="441" spans="1:19" ht="15.75" customHeight="1" x14ac:dyDescent="0.3">
      <c r="A441" s="17" t="s">
        <v>4</v>
      </c>
      <c r="B441" s="18">
        <v>244801.5</v>
      </c>
      <c r="C441" s="18">
        <v>287567.5</v>
      </c>
      <c r="D441" s="32">
        <v>395366</v>
      </c>
      <c r="E441" s="18">
        <v>413920.5</v>
      </c>
      <c r="F441" s="18">
        <v>297949</v>
      </c>
      <c r="G441" s="18">
        <v>322554</v>
      </c>
      <c r="H441" s="18">
        <v>303286</v>
      </c>
      <c r="I441" s="18">
        <v>322252.5</v>
      </c>
      <c r="J441" s="18">
        <v>322215.5</v>
      </c>
      <c r="K441" s="19">
        <v>324832</v>
      </c>
      <c r="L441" s="18">
        <v>218611</v>
      </c>
      <c r="M441" s="18">
        <v>249422</v>
      </c>
      <c r="O441" s="18">
        <f>SUM(B441:M441)</f>
        <v>3702777.5</v>
      </c>
      <c r="P441" s="18">
        <f t="shared" si="47"/>
        <v>46238759.609999999</v>
      </c>
      <c r="Q441" s="21">
        <v>42535982.109999999</v>
      </c>
      <c r="R441" s="21"/>
      <c r="S441" s="21"/>
    </row>
    <row r="442" spans="1:19" ht="15.75" customHeight="1" x14ac:dyDescent="0.3">
      <c r="A442" s="17" t="s">
        <v>5</v>
      </c>
      <c r="B442" s="18">
        <v>117504.72</v>
      </c>
      <c r="C442" s="18">
        <v>138032.40000000002</v>
      </c>
      <c r="D442" s="32">
        <v>189775.68</v>
      </c>
      <c r="E442" s="18">
        <v>198681.84000000003</v>
      </c>
      <c r="F442" s="18">
        <v>143015.51999999999</v>
      </c>
      <c r="G442" s="18">
        <v>154825.91999999998</v>
      </c>
      <c r="H442" s="18">
        <v>145577.28000000003</v>
      </c>
      <c r="I442" s="18">
        <v>154681.19999999998</v>
      </c>
      <c r="J442" s="18">
        <v>154663.44</v>
      </c>
      <c r="K442" s="19">
        <v>155919.35999999999</v>
      </c>
      <c r="L442" s="18">
        <v>104933.28</v>
      </c>
      <c r="M442" s="18">
        <v>119722.56</v>
      </c>
      <c r="O442" s="18">
        <f>SUM(B442:M442)</f>
        <v>1777333.2</v>
      </c>
      <c r="P442" s="18">
        <f t="shared" si="47"/>
        <v>21658127.300000001</v>
      </c>
      <c r="Q442" s="21">
        <v>19880794.100000001</v>
      </c>
      <c r="R442" s="21"/>
      <c r="S442" s="21"/>
    </row>
    <row r="443" spans="1:19" ht="15.75" customHeight="1" x14ac:dyDescent="0.3">
      <c r="A443" s="17" t="s">
        <v>6</v>
      </c>
      <c r="B443" s="18">
        <v>4896.0300000000007</v>
      </c>
      <c r="C443" s="18">
        <v>5751.3500000000013</v>
      </c>
      <c r="D443" s="32">
        <v>7907.32</v>
      </c>
      <c r="E443" s="18">
        <v>8278.41</v>
      </c>
      <c r="F443" s="18">
        <v>5958.98</v>
      </c>
      <c r="G443" s="18">
        <v>6451.08</v>
      </c>
      <c r="H443" s="18">
        <v>6065.72</v>
      </c>
      <c r="I443" s="18">
        <v>6445.0500000000011</v>
      </c>
      <c r="J443" s="18">
        <v>6444.31</v>
      </c>
      <c r="K443" s="19">
        <v>6496.64</v>
      </c>
      <c r="L443" s="18">
        <v>4372.22</v>
      </c>
      <c r="M443" s="18">
        <v>4988.4400000000005</v>
      </c>
      <c r="O443" s="18">
        <f>SUM(B443:M443)</f>
        <v>74055.55</v>
      </c>
      <c r="P443" s="18">
        <f t="shared" si="47"/>
        <v>924775.19000000006</v>
      </c>
      <c r="Q443" s="21">
        <v>850719.64</v>
      </c>
      <c r="R443" s="21"/>
      <c r="S443" s="21"/>
    </row>
    <row r="444" spans="1:19" ht="15.75" customHeight="1" x14ac:dyDescent="0.3">
      <c r="A444" s="26" t="s">
        <v>11</v>
      </c>
      <c r="B444" s="13">
        <v>109</v>
      </c>
      <c r="C444" s="13">
        <v>110.66666666666667</v>
      </c>
      <c r="D444" s="36">
        <v>111.8</v>
      </c>
      <c r="E444" s="13">
        <v>112</v>
      </c>
      <c r="F444" s="13">
        <v>110.2</v>
      </c>
      <c r="G444" s="13">
        <v>113.47999999999999</v>
      </c>
      <c r="H444" s="13">
        <v>115.66666666666667</v>
      </c>
      <c r="I444" s="13">
        <v>115</v>
      </c>
      <c r="J444" s="13">
        <v>115</v>
      </c>
      <c r="K444" s="14">
        <v>115</v>
      </c>
      <c r="L444" s="13">
        <v>117</v>
      </c>
      <c r="M444" s="13">
        <v>117</v>
      </c>
      <c r="O444" s="18"/>
      <c r="P444" s="18"/>
      <c r="Q444" s="21"/>
      <c r="R444" s="21"/>
      <c r="S444" s="21"/>
    </row>
    <row r="445" spans="1:19" ht="15.75" customHeight="1" x14ac:dyDescent="0.3">
      <c r="A445" s="27" t="s">
        <v>4</v>
      </c>
      <c r="B445" s="18">
        <v>2704180.09</v>
      </c>
      <c r="C445" s="18">
        <v>2897085.5200000005</v>
      </c>
      <c r="D445" s="32">
        <v>2561164</v>
      </c>
      <c r="E445" s="18">
        <v>2928791.18</v>
      </c>
      <c r="F445" s="18">
        <v>2816342.7110000001</v>
      </c>
      <c r="G445" s="18">
        <v>2957764.49</v>
      </c>
      <c r="H445" s="18">
        <v>2684042.84</v>
      </c>
      <c r="I445" s="18">
        <v>2538904.1799999997</v>
      </c>
      <c r="J445" s="18">
        <v>2562295.12</v>
      </c>
      <c r="K445" s="19">
        <v>2926016.9800000004</v>
      </c>
      <c r="L445" s="18">
        <v>2561267.5300000003</v>
      </c>
      <c r="M445" s="18">
        <v>2861210.63</v>
      </c>
      <c r="O445" s="18">
        <f>SUM(B445:M445)</f>
        <v>32999065.271000005</v>
      </c>
      <c r="P445" s="18">
        <f t="shared" si="47"/>
        <v>163319248.31100002</v>
      </c>
      <c r="Q445" s="21">
        <v>130320183.04000001</v>
      </c>
      <c r="R445" s="21"/>
      <c r="S445" s="21"/>
    </row>
    <row r="446" spans="1:19" ht="15.75" customHeight="1" x14ac:dyDescent="0.3">
      <c r="A446" s="17" t="s">
        <v>5</v>
      </c>
      <c r="B446" s="18">
        <v>378585.22</v>
      </c>
      <c r="C446" s="18">
        <v>405591.97000000003</v>
      </c>
      <c r="D446" s="32">
        <v>358562.98</v>
      </c>
      <c r="E446" s="18">
        <v>410030.76</v>
      </c>
      <c r="F446" s="18">
        <v>394287.98000000004</v>
      </c>
      <c r="G446" s="18">
        <v>414087.05</v>
      </c>
      <c r="H446" s="18">
        <v>375766.01999999996</v>
      </c>
      <c r="I446" s="18">
        <v>355446.59</v>
      </c>
      <c r="J446" s="18">
        <v>358721.32</v>
      </c>
      <c r="K446" s="19">
        <v>409642.4</v>
      </c>
      <c r="L446" s="18">
        <v>358577.47</v>
      </c>
      <c r="M446" s="18">
        <v>400569.50000000006</v>
      </c>
      <c r="O446" s="18">
        <f>SUM(B446:M446)</f>
        <v>4619869.26</v>
      </c>
      <c r="P446" s="18">
        <f t="shared" si="47"/>
        <v>22745851.060000002</v>
      </c>
      <c r="Q446" s="21">
        <v>18125981.800000001</v>
      </c>
      <c r="R446" s="21"/>
      <c r="S446" s="21"/>
    </row>
    <row r="447" spans="1:19" ht="15.75" customHeight="1" x14ac:dyDescent="0.3">
      <c r="A447" s="27" t="s">
        <v>6</v>
      </c>
      <c r="B447" s="18">
        <v>54083.6</v>
      </c>
      <c r="C447" s="18">
        <v>57941.73000000001</v>
      </c>
      <c r="D447" s="32">
        <v>51223.249999999993</v>
      </c>
      <c r="E447" s="18">
        <v>58575.859999999993</v>
      </c>
      <c r="F447" s="18">
        <v>56326.849999999991</v>
      </c>
      <c r="G447" s="18">
        <v>59155.270000000004</v>
      </c>
      <c r="H447" s="18">
        <v>53680.860000000008</v>
      </c>
      <c r="I447" s="18">
        <v>50778.1</v>
      </c>
      <c r="J447" s="18">
        <v>51245.93</v>
      </c>
      <c r="K447" s="19">
        <v>58520.36</v>
      </c>
      <c r="L447" s="18">
        <v>51225.38</v>
      </c>
      <c r="M447" s="18">
        <v>57224.23</v>
      </c>
      <c r="O447" s="18">
        <f>SUM(B447:M447)</f>
        <v>659981.41999999993</v>
      </c>
      <c r="P447" s="18">
        <f t="shared" si="47"/>
        <v>3266385.5</v>
      </c>
      <c r="Q447" s="21">
        <v>2606404.08</v>
      </c>
      <c r="R447" s="21"/>
      <c r="S447" s="21"/>
    </row>
    <row r="448" spans="1:19" ht="20.25" customHeight="1" x14ac:dyDescent="0.3">
      <c r="A448" s="12"/>
      <c r="B448" s="18"/>
      <c r="C448" s="13"/>
      <c r="D448" s="13"/>
      <c r="E448" s="13"/>
      <c r="F448" s="13"/>
      <c r="G448" s="18"/>
      <c r="I448" s="18"/>
      <c r="J448" s="18"/>
      <c r="K448" s="18"/>
      <c r="L448" s="18"/>
      <c r="M448" s="18"/>
      <c r="O448" s="18"/>
      <c r="P448" s="18"/>
      <c r="Q448" s="18"/>
      <c r="S448" s="21"/>
    </row>
    <row r="449" spans="1:19" ht="20.25" customHeight="1" x14ac:dyDescent="0.3">
      <c r="A449" s="17"/>
      <c r="B449" s="18"/>
      <c r="C449" s="18"/>
      <c r="D449" s="18"/>
      <c r="E449" s="18"/>
      <c r="F449" s="18"/>
      <c r="G449" s="18"/>
      <c r="I449" s="18"/>
      <c r="J449" s="18"/>
      <c r="K449" s="18"/>
      <c r="L449" s="18"/>
      <c r="M449" s="18"/>
      <c r="O449" s="18"/>
      <c r="P449" s="18"/>
      <c r="S449" s="21"/>
    </row>
    <row r="450" spans="1:19" ht="20.25" customHeight="1" x14ac:dyDescent="0.3">
      <c r="A450" s="17"/>
      <c r="B450" s="18"/>
      <c r="C450" s="18"/>
      <c r="D450" s="18"/>
      <c r="E450" s="18"/>
      <c r="F450" s="18"/>
      <c r="G450" s="18"/>
      <c r="I450" s="13"/>
      <c r="J450" s="13"/>
      <c r="K450" s="18"/>
      <c r="L450" s="18"/>
      <c r="M450" s="18"/>
      <c r="O450" s="18"/>
      <c r="P450" s="18"/>
      <c r="S450" s="21"/>
    </row>
    <row r="451" spans="1:19" ht="20.25" customHeight="1" x14ac:dyDescent="0.3">
      <c r="A451" s="17"/>
      <c r="B451" s="18"/>
      <c r="C451" s="18"/>
      <c r="D451" s="18"/>
      <c r="E451" s="18"/>
      <c r="F451" s="18"/>
      <c r="G451" s="18"/>
      <c r="I451" s="18"/>
      <c r="J451" s="18"/>
      <c r="K451" s="13"/>
      <c r="L451" s="13"/>
      <c r="M451" s="18"/>
      <c r="O451" s="18"/>
      <c r="P451" s="18"/>
      <c r="S451" s="21"/>
    </row>
    <row r="452" spans="1:19" ht="20.25" customHeight="1" x14ac:dyDescent="0.3">
      <c r="A452" s="12"/>
      <c r="B452" s="18"/>
      <c r="C452" s="18"/>
      <c r="D452" s="18"/>
      <c r="E452" s="18"/>
      <c r="F452" s="18"/>
      <c r="G452" s="18"/>
      <c r="I452" s="18"/>
      <c r="J452" s="18"/>
      <c r="K452" s="18"/>
      <c r="L452" s="18"/>
      <c r="M452" s="18"/>
      <c r="O452" s="18"/>
      <c r="P452" s="18"/>
      <c r="S452" s="21"/>
    </row>
    <row r="453" spans="1:19" ht="20.25" customHeight="1" x14ac:dyDescent="0.3">
      <c r="A453" s="17"/>
      <c r="B453" s="18"/>
      <c r="C453" s="18"/>
      <c r="D453" s="18"/>
      <c r="E453" s="18"/>
      <c r="F453" s="18"/>
      <c r="G453" s="18"/>
      <c r="I453" s="18"/>
      <c r="J453" s="18"/>
      <c r="K453" s="18"/>
      <c r="L453" s="18"/>
      <c r="M453" s="18"/>
      <c r="O453" s="18"/>
      <c r="P453" s="18"/>
      <c r="S453" s="21"/>
    </row>
    <row r="454" spans="1:19" ht="20.25" customHeight="1" x14ac:dyDescent="0.3">
      <c r="A454" s="17"/>
      <c r="B454" s="18"/>
      <c r="C454" s="18"/>
      <c r="D454" s="18"/>
      <c r="E454" s="18"/>
      <c r="F454" s="18"/>
      <c r="G454" s="18"/>
      <c r="I454" s="3"/>
      <c r="K454" s="18"/>
      <c r="L454" s="18"/>
      <c r="M454" s="18"/>
      <c r="O454" s="18"/>
      <c r="P454" s="18"/>
      <c r="S454" s="21"/>
    </row>
    <row r="455" spans="1:19" ht="20.25" customHeight="1" x14ac:dyDescent="0.3">
      <c r="A455" s="17"/>
      <c r="B455" s="18"/>
      <c r="C455" s="18"/>
      <c r="D455" s="18"/>
      <c r="E455" s="18"/>
      <c r="F455" s="18"/>
      <c r="G455" s="18"/>
      <c r="I455" s="3"/>
      <c r="M455" s="18"/>
      <c r="O455" s="18"/>
      <c r="P455" s="18"/>
      <c r="S455" s="21"/>
    </row>
    <row r="456" spans="1:19" ht="20.25" customHeight="1" x14ac:dyDescent="0.3">
      <c r="A456" s="12"/>
      <c r="I456" s="3"/>
      <c r="M456" s="18"/>
      <c r="S456" s="21"/>
    </row>
    <row r="457" spans="1:19" ht="20.25" customHeight="1" x14ac:dyDescent="0.3">
      <c r="A457" s="17"/>
      <c r="B457" s="18"/>
      <c r="C457" s="18"/>
      <c r="D457" s="18"/>
      <c r="E457" s="18"/>
      <c r="F457" s="18"/>
      <c r="G457" s="18"/>
      <c r="H457" s="21"/>
      <c r="I457" s="3"/>
      <c r="M457" s="18"/>
      <c r="O457" s="18"/>
      <c r="P457" s="18"/>
      <c r="S457" s="21"/>
    </row>
    <row r="458" spans="1:19" ht="20.25" customHeight="1" x14ac:dyDescent="0.3">
      <c r="A458" s="17"/>
      <c r="B458" s="18"/>
      <c r="C458" s="18"/>
      <c r="D458" s="18"/>
      <c r="E458" s="18"/>
      <c r="F458" s="18"/>
      <c r="G458" s="18"/>
      <c r="I458" s="3"/>
      <c r="M458" s="18"/>
      <c r="O458" s="18"/>
      <c r="P458" s="18"/>
      <c r="S458" s="21"/>
    </row>
    <row r="459" spans="1:19" ht="20.25" customHeight="1" x14ac:dyDescent="0.3">
      <c r="A459" s="17"/>
      <c r="B459" s="18"/>
      <c r="C459" s="18"/>
      <c r="D459" s="18"/>
      <c r="E459" s="18"/>
      <c r="F459" s="18"/>
      <c r="G459" s="18"/>
      <c r="I459" s="3"/>
      <c r="M459" s="18"/>
      <c r="O459" s="18"/>
      <c r="P459" s="18"/>
      <c r="S459" s="21"/>
    </row>
    <row r="460" spans="1:19" ht="20.25" customHeight="1" x14ac:dyDescent="0.3">
      <c r="A460" s="12"/>
      <c r="I460" s="3"/>
      <c r="M460" s="18"/>
      <c r="S460" s="21"/>
    </row>
    <row r="461" spans="1:19" ht="20.25" customHeight="1" x14ac:dyDescent="0.3">
      <c r="A461" s="17"/>
      <c r="B461" s="18"/>
      <c r="C461" s="18"/>
      <c r="D461" s="18"/>
      <c r="E461" s="18"/>
      <c r="F461" s="18"/>
      <c r="G461" s="18"/>
      <c r="I461" s="3"/>
      <c r="M461" s="18"/>
      <c r="O461" s="18"/>
      <c r="P461" s="18"/>
      <c r="S461" s="21"/>
    </row>
    <row r="462" spans="1:19" ht="20.25" customHeight="1" x14ac:dyDescent="0.3">
      <c r="A462" s="17"/>
      <c r="B462" s="18"/>
      <c r="C462" s="18"/>
      <c r="D462" s="18"/>
      <c r="E462" s="18"/>
      <c r="F462" s="18"/>
      <c r="G462" s="18"/>
      <c r="I462" s="3"/>
      <c r="M462" s="18"/>
      <c r="O462" s="18"/>
      <c r="P462" s="18"/>
      <c r="S462" s="21"/>
    </row>
    <row r="463" spans="1:19" ht="20.25" customHeight="1" x14ac:dyDescent="0.3">
      <c r="A463" s="17"/>
      <c r="B463" s="38"/>
      <c r="C463" s="38"/>
      <c r="D463" s="38"/>
      <c r="E463" s="38"/>
      <c r="F463" s="38"/>
      <c r="G463" s="38"/>
      <c r="I463" s="3"/>
      <c r="M463" s="38"/>
      <c r="O463" s="38"/>
      <c r="P463" s="38"/>
      <c r="S463" s="21"/>
    </row>
    <row r="464" spans="1:19" ht="20.25" customHeight="1" x14ac:dyDescent="0.3">
      <c r="A464" s="12"/>
      <c r="I464" s="3"/>
      <c r="M464" s="38"/>
      <c r="S464" s="21"/>
    </row>
    <row r="465" spans="1:19" ht="20.25" customHeight="1" x14ac:dyDescent="0.3">
      <c r="A465" s="17"/>
      <c r="B465" s="38"/>
      <c r="C465" s="38"/>
      <c r="D465" s="38"/>
      <c r="E465" s="38"/>
      <c r="F465" s="38"/>
      <c r="G465" s="38"/>
      <c r="I465" s="3"/>
      <c r="M465" s="38"/>
      <c r="O465" s="38"/>
      <c r="P465" s="38"/>
      <c r="S465" s="21"/>
    </row>
    <row r="466" spans="1:19" ht="20.25" customHeight="1" x14ac:dyDescent="0.3">
      <c r="A466" s="17"/>
      <c r="B466" s="38"/>
      <c r="C466" s="38"/>
      <c r="D466" s="38"/>
      <c r="E466" s="38"/>
      <c r="F466" s="38"/>
      <c r="G466" s="38"/>
      <c r="I466" s="3"/>
      <c r="M466" s="38"/>
      <c r="O466" s="38"/>
      <c r="P466" s="38"/>
    </row>
    <row r="467" spans="1:19" ht="20.25" customHeight="1" x14ac:dyDescent="0.3">
      <c r="A467" s="17"/>
      <c r="B467" s="38"/>
      <c r="C467" s="38"/>
      <c r="D467" s="38"/>
      <c r="E467" s="38"/>
      <c r="F467" s="38"/>
      <c r="G467" s="38"/>
      <c r="I467" s="3"/>
      <c r="M467" s="38"/>
      <c r="O467" s="38"/>
      <c r="P467" s="38"/>
    </row>
    <row r="468" spans="1:19" ht="20.25" customHeight="1" x14ac:dyDescent="0.3">
      <c r="A468" s="26"/>
      <c r="I468" s="3"/>
      <c r="M468" s="38"/>
    </row>
    <row r="469" spans="1:19" ht="20.25" customHeight="1" x14ac:dyDescent="0.3">
      <c r="A469" s="27"/>
      <c r="B469" s="38"/>
      <c r="C469" s="38"/>
      <c r="D469" s="38"/>
      <c r="E469" s="38"/>
      <c r="F469" s="38"/>
      <c r="G469" s="38"/>
      <c r="I469" s="3"/>
      <c r="M469" s="38"/>
      <c r="O469" s="38"/>
      <c r="P469" s="38"/>
    </row>
    <row r="470" spans="1:19" ht="20.25" customHeight="1" x14ac:dyDescent="0.3">
      <c r="A470" s="27"/>
      <c r="B470" s="38"/>
      <c r="C470" s="38"/>
      <c r="D470" s="38"/>
      <c r="E470" s="38"/>
      <c r="F470" s="38"/>
      <c r="G470" s="38"/>
      <c r="I470" s="3"/>
      <c r="M470" s="38"/>
      <c r="O470" s="38"/>
      <c r="P470" s="38"/>
    </row>
    <row r="471" spans="1:19" ht="20.25" customHeight="1" x14ac:dyDescent="0.3">
      <c r="A471" s="27"/>
      <c r="B471" s="38"/>
      <c r="C471" s="38"/>
      <c r="D471" s="38"/>
      <c r="E471" s="38"/>
      <c r="F471" s="38"/>
      <c r="G471" s="38"/>
      <c r="H471" s="5"/>
      <c r="I471" s="5"/>
      <c r="J471" s="5"/>
      <c r="M471" s="38"/>
      <c r="O471" s="38"/>
      <c r="P471" s="38"/>
    </row>
    <row r="472" spans="1:19" ht="20.25" customHeight="1" x14ac:dyDescent="0.3">
      <c r="B472" s="39"/>
      <c r="E472" s="38"/>
      <c r="F472" s="40"/>
      <c r="H472" s="39"/>
      <c r="I472" s="39"/>
      <c r="J472" s="39"/>
    </row>
    <row r="473" spans="1:19" ht="20.25" customHeight="1" x14ac:dyDescent="0.3">
      <c r="B473" s="38"/>
      <c r="F473" s="40"/>
      <c r="H473" s="38"/>
      <c r="I473" s="38"/>
      <c r="J473" s="38"/>
    </row>
    <row r="474" spans="1:19" ht="20.25" customHeight="1" x14ac:dyDescent="0.3">
      <c r="B474" s="38"/>
      <c r="C474" s="38"/>
      <c r="D474" s="38"/>
      <c r="E474" s="38"/>
      <c r="F474" s="38"/>
      <c r="G474" s="38"/>
      <c r="H474" s="38"/>
      <c r="I474" s="38"/>
      <c r="J474" s="38"/>
      <c r="O474" s="38"/>
    </row>
    <row r="475" spans="1:19" ht="20.25" customHeight="1" x14ac:dyDescent="0.3">
      <c r="B475" s="38"/>
      <c r="C475" s="38"/>
      <c r="D475" s="38"/>
      <c r="E475" s="38"/>
      <c r="F475" s="38"/>
      <c r="G475" s="38"/>
      <c r="H475" s="38"/>
      <c r="I475" s="38"/>
      <c r="J475" s="38"/>
      <c r="O475" s="38"/>
    </row>
    <row r="476" spans="1:19" ht="20.25" customHeight="1" x14ac:dyDescent="0.3">
      <c r="B476" s="21"/>
      <c r="C476" s="21"/>
      <c r="D476" s="21"/>
      <c r="E476" s="21"/>
      <c r="F476" s="21"/>
      <c r="G476" s="38"/>
      <c r="H476" s="39"/>
      <c r="I476" s="39"/>
      <c r="J476" s="39"/>
      <c r="O476" s="21"/>
    </row>
    <row r="477" spans="1:19" ht="20.25" customHeight="1" x14ac:dyDescent="0.3">
      <c r="F477" s="40"/>
      <c r="H477" s="38"/>
      <c r="I477" s="38"/>
      <c r="J477" s="38"/>
    </row>
    <row r="478" spans="1:19" ht="20.25" customHeight="1" x14ac:dyDescent="0.3">
      <c r="B478" s="38"/>
      <c r="C478" s="38"/>
      <c r="D478" s="38"/>
      <c r="E478" s="38"/>
      <c r="F478" s="38"/>
      <c r="G478" s="38"/>
      <c r="H478" s="38"/>
      <c r="I478" s="38"/>
      <c r="J478" s="38"/>
    </row>
    <row r="479" spans="1:19" ht="20.25" customHeight="1" x14ac:dyDescent="0.3">
      <c r="B479" s="38"/>
      <c r="C479" s="38"/>
      <c r="D479" s="38"/>
      <c r="E479" s="38"/>
      <c r="F479" s="38"/>
      <c r="G479" s="38"/>
      <c r="H479" s="38"/>
      <c r="I479" s="38"/>
      <c r="J479" s="38"/>
    </row>
    <row r="480" spans="1:19" ht="20.25" customHeight="1" x14ac:dyDescent="0.3">
      <c r="B480" s="38"/>
      <c r="C480" s="38"/>
      <c r="D480" s="38"/>
      <c r="E480" s="38"/>
      <c r="F480" s="38"/>
      <c r="G480" s="38"/>
      <c r="H480" s="39"/>
      <c r="I480" s="39"/>
      <c r="J480" s="39"/>
    </row>
    <row r="481" spans="2:10" ht="20.25" customHeight="1" x14ac:dyDescent="0.3">
      <c r="F481" s="40"/>
      <c r="H481" s="38"/>
      <c r="I481" s="38"/>
      <c r="J481" s="38"/>
    </row>
    <row r="482" spans="2:10" ht="20.25" customHeight="1" x14ac:dyDescent="0.3">
      <c r="B482" s="38"/>
      <c r="C482" s="38"/>
      <c r="D482" s="38"/>
      <c r="E482" s="38"/>
      <c r="F482" s="38"/>
      <c r="G482" s="38"/>
      <c r="H482" s="38"/>
      <c r="I482" s="38"/>
      <c r="J482" s="38"/>
    </row>
    <row r="483" spans="2:10" ht="20.25" customHeight="1" x14ac:dyDescent="0.3">
      <c r="B483" s="38"/>
      <c r="C483" s="38"/>
      <c r="D483" s="38"/>
      <c r="E483" s="38"/>
      <c r="F483" s="38"/>
      <c r="G483" s="38"/>
      <c r="H483" s="38"/>
      <c r="I483" s="38"/>
      <c r="J483" s="38"/>
    </row>
    <row r="484" spans="2:10" ht="20.25" customHeight="1" x14ac:dyDescent="0.3">
      <c r="B484" s="38"/>
      <c r="C484" s="38"/>
      <c r="D484" s="38"/>
      <c r="E484" s="38"/>
      <c r="F484" s="38"/>
      <c r="G484" s="38"/>
      <c r="H484" s="39"/>
      <c r="I484" s="39"/>
      <c r="J484" s="39"/>
    </row>
    <row r="485" spans="2:10" ht="20.25" customHeight="1" x14ac:dyDescent="0.3">
      <c r="F485" s="40"/>
      <c r="H485" s="38"/>
      <c r="I485" s="38"/>
      <c r="J485" s="38"/>
    </row>
    <row r="486" spans="2:10" ht="20.25" customHeight="1" x14ac:dyDescent="0.3">
      <c r="B486" s="38"/>
      <c r="C486" s="38"/>
      <c r="D486" s="38"/>
      <c r="E486" s="38"/>
      <c r="F486" s="38"/>
      <c r="G486" s="38"/>
      <c r="H486" s="38"/>
      <c r="I486" s="38"/>
      <c r="J486" s="38"/>
    </row>
    <row r="487" spans="2:10" ht="20.25" customHeight="1" x14ac:dyDescent="0.3">
      <c r="B487" s="38"/>
      <c r="C487" s="38"/>
      <c r="D487" s="38"/>
      <c r="E487" s="38"/>
      <c r="F487" s="38"/>
      <c r="G487" s="38"/>
      <c r="H487" s="38"/>
      <c r="I487" s="38"/>
      <c r="J487" s="38"/>
    </row>
    <row r="488" spans="2:10" ht="20.25" customHeight="1" x14ac:dyDescent="0.3">
      <c r="B488" s="38"/>
      <c r="C488" s="38"/>
      <c r="D488" s="38"/>
      <c r="E488" s="38"/>
      <c r="F488" s="38"/>
      <c r="G488" s="38"/>
      <c r="H488" s="39"/>
      <c r="I488" s="39"/>
      <c r="J488" s="39"/>
    </row>
    <row r="489" spans="2:10" ht="20.25" customHeight="1" x14ac:dyDescent="0.3">
      <c r="F489" s="40"/>
      <c r="H489" s="38"/>
      <c r="I489" s="38"/>
      <c r="J489" s="38"/>
    </row>
    <row r="490" spans="2:10" ht="20.25" customHeight="1" x14ac:dyDescent="0.3">
      <c r="B490" s="38"/>
      <c r="C490" s="38"/>
      <c r="D490" s="38"/>
      <c r="E490" s="38"/>
      <c r="F490" s="38"/>
      <c r="G490" s="38"/>
    </row>
    <row r="491" spans="2:10" ht="20.25" customHeight="1" x14ac:dyDescent="0.3">
      <c r="B491" s="38"/>
      <c r="C491" s="38"/>
      <c r="D491" s="38"/>
      <c r="E491" s="38"/>
      <c r="F491" s="38"/>
      <c r="G491" s="38"/>
    </row>
    <row r="492" spans="2:10" ht="20.25" customHeight="1" x14ac:dyDescent="0.3">
      <c r="B492" s="38"/>
      <c r="C492" s="38"/>
      <c r="D492" s="38"/>
      <c r="E492" s="38"/>
      <c r="F492" s="38"/>
      <c r="G492" s="38"/>
    </row>
    <row r="493" spans="2:10" ht="20.25" customHeight="1" x14ac:dyDescent="0.3">
      <c r="F493" s="40"/>
    </row>
    <row r="494" spans="2:10" ht="20.25" customHeight="1" x14ac:dyDescent="0.3">
      <c r="F494" s="40"/>
      <c r="I494" s="3"/>
    </row>
    <row r="495" spans="2:10" ht="20.25" customHeight="1" x14ac:dyDescent="0.3">
      <c r="F495" s="40"/>
      <c r="I495" s="3"/>
    </row>
    <row r="496" spans="2:10" ht="20.25" customHeight="1" x14ac:dyDescent="0.3">
      <c r="F496" s="40"/>
      <c r="I496" s="3"/>
    </row>
    <row r="497" spans="6:9" ht="20.25" customHeight="1" x14ac:dyDescent="0.3">
      <c r="F497" s="40"/>
      <c r="I497" s="3"/>
    </row>
    <row r="498" spans="6:9" ht="20.25" customHeight="1" x14ac:dyDescent="0.3">
      <c r="F498" s="40"/>
      <c r="I498" s="3"/>
    </row>
    <row r="499" spans="6:9" ht="20.25" customHeight="1" x14ac:dyDescent="0.3">
      <c r="F499" s="40"/>
      <c r="I499" s="3"/>
    </row>
    <row r="500" spans="6:9" ht="20.25" customHeight="1" x14ac:dyDescent="0.3">
      <c r="F500" s="40"/>
      <c r="I500" s="3"/>
    </row>
    <row r="501" spans="6:9" ht="20.25" customHeight="1" x14ac:dyDescent="0.3">
      <c r="F501" s="40"/>
      <c r="I501" s="3"/>
    </row>
    <row r="502" spans="6:9" ht="20.25" customHeight="1" x14ac:dyDescent="0.3">
      <c r="F502" s="40"/>
      <c r="I502" s="3"/>
    </row>
    <row r="503" spans="6:9" ht="20.25" customHeight="1" x14ac:dyDescent="0.3">
      <c r="F503" s="40"/>
      <c r="I503" s="3"/>
    </row>
    <row r="504" spans="6:9" ht="20.25" customHeight="1" x14ac:dyDescent="0.3">
      <c r="F504" s="40"/>
      <c r="I504" s="3"/>
    </row>
    <row r="505" spans="6:9" ht="20.25" customHeight="1" x14ac:dyDescent="0.3">
      <c r="F505" s="40"/>
      <c r="I505" s="3"/>
    </row>
    <row r="506" spans="6:9" ht="20.25" customHeight="1" x14ac:dyDescent="0.3">
      <c r="F506" s="40"/>
      <c r="I506" s="3"/>
    </row>
    <row r="507" spans="6:9" ht="20.25" customHeight="1" x14ac:dyDescent="0.3">
      <c r="F507" s="40"/>
      <c r="I507" s="3"/>
    </row>
    <row r="508" spans="6:9" ht="20.25" customHeight="1" x14ac:dyDescent="0.3">
      <c r="F508" s="40"/>
      <c r="I508" s="3"/>
    </row>
    <row r="509" spans="6:9" ht="20.25" customHeight="1" x14ac:dyDescent="0.3">
      <c r="F509" s="40"/>
      <c r="I509" s="3"/>
    </row>
    <row r="510" spans="6:9" ht="20.25" customHeight="1" x14ac:dyDescent="0.3">
      <c r="F510" s="40"/>
      <c r="I510" s="3"/>
    </row>
    <row r="511" spans="6:9" ht="20.25" customHeight="1" x14ac:dyDescent="0.3">
      <c r="F511" s="40"/>
      <c r="I511" s="3"/>
    </row>
    <row r="512" spans="6:9" ht="20.25" customHeight="1" x14ac:dyDescent="0.3">
      <c r="F512" s="40"/>
      <c r="I512" s="3"/>
    </row>
    <row r="513" spans="6:9" ht="20.25" customHeight="1" x14ac:dyDescent="0.3">
      <c r="F513" s="40"/>
      <c r="I513" s="3"/>
    </row>
    <row r="514" spans="6:9" ht="20.25" customHeight="1" x14ac:dyDescent="0.3">
      <c r="F514" s="40"/>
      <c r="I514" s="3"/>
    </row>
    <row r="515" spans="6:9" ht="20.25" customHeight="1" x14ac:dyDescent="0.3">
      <c r="F515" s="40"/>
      <c r="I515" s="3"/>
    </row>
    <row r="516" spans="6:9" x14ac:dyDescent="0.3">
      <c r="F516" s="40"/>
      <c r="I516" s="3"/>
    </row>
    <row r="517" spans="6:9" x14ac:dyDescent="0.3">
      <c r="F517" s="40"/>
      <c r="I517" s="3"/>
    </row>
    <row r="518" spans="6:9" x14ac:dyDescent="0.3">
      <c r="F518" s="40"/>
      <c r="I518" s="3"/>
    </row>
    <row r="519" spans="6:9" x14ac:dyDescent="0.3">
      <c r="F519" s="40"/>
      <c r="I519" s="3"/>
    </row>
    <row r="520" spans="6:9" x14ac:dyDescent="0.3">
      <c r="F520" s="40"/>
      <c r="I520" s="3"/>
    </row>
    <row r="521" spans="6:9" x14ac:dyDescent="0.3">
      <c r="F521" s="40"/>
      <c r="I521" s="3"/>
    </row>
    <row r="522" spans="6:9" x14ac:dyDescent="0.3">
      <c r="F522" s="40"/>
      <c r="I522" s="3"/>
    </row>
    <row r="523" spans="6:9" x14ac:dyDescent="0.3">
      <c r="F523" s="40"/>
      <c r="I523" s="3"/>
    </row>
    <row r="524" spans="6:9" x14ac:dyDescent="0.3">
      <c r="F524" s="40"/>
      <c r="I524" s="3"/>
    </row>
    <row r="525" spans="6:9" x14ac:dyDescent="0.3">
      <c r="F525" s="40"/>
      <c r="I525" s="3"/>
    </row>
    <row r="526" spans="6:9" x14ac:dyDescent="0.3">
      <c r="F526" s="40"/>
      <c r="I526" s="3"/>
    </row>
    <row r="527" spans="6:9" x14ac:dyDescent="0.3">
      <c r="F527" s="40"/>
      <c r="I527" s="3"/>
    </row>
    <row r="528" spans="6:9" x14ac:dyDescent="0.3">
      <c r="F528" s="40"/>
      <c r="I528" s="3"/>
    </row>
    <row r="529" spans="6:9" x14ac:dyDescent="0.3">
      <c r="F529" s="40"/>
      <c r="I529" s="3"/>
    </row>
    <row r="530" spans="6:9" x14ac:dyDescent="0.3">
      <c r="F530" s="40"/>
      <c r="I530" s="3"/>
    </row>
    <row r="531" spans="6:9" x14ac:dyDescent="0.3">
      <c r="F531" s="40"/>
      <c r="I531" s="3"/>
    </row>
    <row r="532" spans="6:9" x14ac:dyDescent="0.3">
      <c r="F532" s="40"/>
      <c r="I532" s="3"/>
    </row>
    <row r="533" spans="6:9" x14ac:dyDescent="0.3">
      <c r="F533" s="40"/>
      <c r="I533" s="3"/>
    </row>
    <row r="534" spans="6:9" x14ac:dyDescent="0.3">
      <c r="F534" s="40"/>
      <c r="I534" s="3"/>
    </row>
    <row r="535" spans="6:9" x14ac:dyDescent="0.3">
      <c r="F535" s="40"/>
      <c r="I535" s="3"/>
    </row>
    <row r="536" spans="6:9" x14ac:dyDescent="0.3">
      <c r="F536" s="40"/>
      <c r="I536" s="3"/>
    </row>
    <row r="537" spans="6:9" x14ac:dyDescent="0.3">
      <c r="F537" s="40"/>
      <c r="I537" s="3"/>
    </row>
    <row r="538" spans="6:9" x14ac:dyDescent="0.3">
      <c r="F538" s="40"/>
      <c r="I538" s="3"/>
    </row>
    <row r="539" spans="6:9" x14ac:dyDescent="0.3">
      <c r="F539" s="40"/>
      <c r="I539" s="3"/>
    </row>
    <row r="540" spans="6:9" x14ac:dyDescent="0.3">
      <c r="F540" s="40"/>
      <c r="I540" s="3"/>
    </row>
    <row r="541" spans="6:9" x14ac:dyDescent="0.3">
      <c r="F541" s="40"/>
      <c r="I541" s="3"/>
    </row>
    <row r="542" spans="6:9" x14ac:dyDescent="0.3">
      <c r="F542" s="40"/>
      <c r="I542" s="3"/>
    </row>
    <row r="543" spans="6:9" x14ac:dyDescent="0.3">
      <c r="F543" s="40"/>
      <c r="I543" s="3"/>
    </row>
    <row r="544" spans="6:9" x14ac:dyDescent="0.3">
      <c r="F544" s="40"/>
      <c r="I544" s="3"/>
    </row>
    <row r="545" spans="6:9" x14ac:dyDescent="0.3">
      <c r="F545" s="40"/>
      <c r="I545" s="3"/>
    </row>
    <row r="546" spans="6:9" x14ac:dyDescent="0.3">
      <c r="F546" s="40"/>
      <c r="I546" s="3"/>
    </row>
    <row r="547" spans="6:9" x14ac:dyDescent="0.3">
      <c r="F547" s="40"/>
      <c r="I547" s="3"/>
    </row>
    <row r="548" spans="6:9" x14ac:dyDescent="0.3">
      <c r="F548" s="40"/>
      <c r="I548" s="3"/>
    </row>
    <row r="549" spans="6:9" x14ac:dyDescent="0.3">
      <c r="F549" s="40"/>
      <c r="I549" s="3"/>
    </row>
  </sheetData>
  <mergeCells count="2">
    <mergeCell ref="A3:G3"/>
    <mergeCell ref="H3:N3"/>
  </mergeCells>
  <pageMargins left="0.38" right="0.25" top="0.5" bottom="0.49" header="0.5" footer="0.5"/>
  <pageSetup scale="55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09375" defaultRowHeight="15.6" x14ac:dyDescent="0.3"/>
  <cols>
    <col min="1" max="1" width="116.88671875" style="3" customWidth="1"/>
    <col min="2" max="2" width="19.33203125" style="3" customWidth="1"/>
    <col min="3" max="3" width="24" style="3" customWidth="1"/>
    <col min="4" max="4" width="30.33203125" style="3" customWidth="1"/>
    <col min="5" max="5" width="18.5546875" style="3" customWidth="1"/>
    <col min="6" max="6" width="25.109375" style="3" customWidth="1"/>
    <col min="7" max="7" width="9.109375" style="3"/>
    <col min="8" max="8" width="12.6640625" style="3" customWidth="1"/>
    <col min="9" max="16384" width="9.109375" style="3"/>
  </cols>
  <sheetData>
    <row r="1" spans="1:11" ht="60" customHeight="1" x14ac:dyDescent="0.4">
      <c r="A1" s="41" t="s">
        <v>20</v>
      </c>
      <c r="B1" s="42"/>
      <c r="C1" s="42"/>
      <c r="D1" s="42"/>
      <c r="E1" s="42"/>
      <c r="F1" s="42"/>
    </row>
    <row r="2" spans="1:11" ht="50.1" customHeight="1" x14ac:dyDescent="0.4">
      <c r="A2" s="43" t="s">
        <v>21</v>
      </c>
      <c r="B2" s="42"/>
      <c r="C2" s="42"/>
      <c r="D2" s="42"/>
      <c r="E2" s="42"/>
      <c r="F2" s="42"/>
    </row>
    <row r="3" spans="1:11" ht="83.25" customHeight="1" x14ac:dyDescent="0.3">
      <c r="A3" s="52" t="s">
        <v>27</v>
      </c>
      <c r="B3" s="53"/>
      <c r="C3" s="53"/>
      <c r="D3" s="53"/>
      <c r="E3" s="53"/>
      <c r="F3" s="53"/>
    </row>
    <row r="4" spans="1:11" ht="35.1" customHeight="1" x14ac:dyDescent="0.4">
      <c r="A4" s="54" t="s">
        <v>22</v>
      </c>
      <c r="B4" s="54"/>
      <c r="C4" s="54"/>
      <c r="D4" s="54"/>
      <c r="E4" s="54"/>
      <c r="F4" s="54"/>
    </row>
    <row r="5" spans="1:11" ht="35.1" customHeight="1" x14ac:dyDescent="0.4">
      <c r="A5" s="54" t="s">
        <v>23</v>
      </c>
      <c r="B5" s="55"/>
      <c r="C5" s="55"/>
      <c r="D5" s="55"/>
      <c r="E5" s="55"/>
      <c r="F5" s="55"/>
    </row>
    <row r="6" spans="1:11" ht="50.1" customHeight="1" x14ac:dyDescent="0.3">
      <c r="A6" s="52" t="s">
        <v>24</v>
      </c>
      <c r="B6" s="53"/>
      <c r="C6" s="53"/>
      <c r="D6" s="53"/>
      <c r="E6" s="53"/>
      <c r="F6" s="53"/>
    </row>
    <row r="7" spans="1:11" ht="50.1" customHeight="1" x14ac:dyDescent="0.3">
      <c r="A7" s="52"/>
      <c r="B7" s="53"/>
      <c r="C7" s="53"/>
      <c r="D7" s="53"/>
      <c r="E7" s="53"/>
      <c r="F7" s="53"/>
      <c r="K7" s="44"/>
    </row>
    <row r="8" spans="1:11" x14ac:dyDescent="0.3">
      <c r="D8" s="3" t="s">
        <v>31</v>
      </c>
      <c r="K8" s="44"/>
    </row>
    <row r="9" spans="1:11" x14ac:dyDescent="0.3">
      <c r="K9" s="44"/>
    </row>
    <row r="10" spans="1:11" x14ac:dyDescent="0.3">
      <c r="K10" s="44"/>
    </row>
    <row r="11" spans="1:11" ht="21" customHeight="1" x14ac:dyDescent="0.3">
      <c r="C11" s="46"/>
      <c r="K11" s="44"/>
    </row>
    <row r="12" spans="1:11" x14ac:dyDescent="0.3">
      <c r="K12" s="44"/>
    </row>
    <row r="13" spans="1:11" x14ac:dyDescent="0.3">
      <c r="K13" s="44"/>
    </row>
    <row r="14" spans="1:11" x14ac:dyDescent="0.3">
      <c r="K14" s="44"/>
    </row>
    <row r="15" spans="1:11" ht="21" customHeight="1" x14ac:dyDescent="0.3">
      <c r="C15" s="46"/>
      <c r="K15" s="44"/>
    </row>
    <row r="16" spans="1:11" x14ac:dyDescent="0.3">
      <c r="K16" s="44"/>
    </row>
    <row r="17" spans="3:11" x14ac:dyDescent="0.3">
      <c r="K17" s="44"/>
    </row>
    <row r="18" spans="3:11" x14ac:dyDescent="0.3">
      <c r="K18" s="44"/>
    </row>
    <row r="19" spans="3:11" ht="17.25" customHeight="1" x14ac:dyDescent="0.3">
      <c r="C19" s="46">
        <v>0</v>
      </c>
      <c r="K19" s="44"/>
    </row>
    <row r="20" spans="3:11" x14ac:dyDescent="0.3">
      <c r="K20" s="44"/>
    </row>
    <row r="21" spans="3:11" x14ac:dyDescent="0.3">
      <c r="K21" s="44"/>
    </row>
    <row r="22" spans="3:11" x14ac:dyDescent="0.3">
      <c r="K22" s="44"/>
    </row>
    <row r="23" spans="3:11" ht="21" customHeight="1" x14ac:dyDescent="0.3">
      <c r="C23" s="46">
        <v>0</v>
      </c>
      <c r="K23" s="44"/>
    </row>
    <row r="24" spans="3:11" x14ac:dyDescent="0.3">
      <c r="K24" s="44"/>
    </row>
    <row r="25" spans="3:11" x14ac:dyDescent="0.3">
      <c r="K25" s="44"/>
    </row>
    <row r="26" spans="3:11" x14ac:dyDescent="0.3">
      <c r="K26" s="44"/>
    </row>
    <row r="27" spans="3:11" ht="21" customHeight="1" x14ac:dyDescent="0.3">
      <c r="C27" s="46"/>
      <c r="K27" s="44"/>
    </row>
    <row r="28" spans="3:11" x14ac:dyDescent="0.3">
      <c r="K28" s="44"/>
    </row>
    <row r="29" spans="3:11" x14ac:dyDescent="0.3">
      <c r="K29" s="44"/>
    </row>
    <row r="30" spans="3:11" x14ac:dyDescent="0.3">
      <c r="K30" s="44"/>
    </row>
    <row r="31" spans="3:11" x14ac:dyDescent="0.3">
      <c r="K31" s="44"/>
    </row>
    <row r="32" spans="3:11" x14ac:dyDescent="0.3">
      <c r="K32" s="44"/>
    </row>
    <row r="33" spans="3:11" x14ac:dyDescent="0.3">
      <c r="C33" s="3">
        <v>145.80000000000001</v>
      </c>
      <c r="K33" s="44"/>
    </row>
    <row r="34" spans="3:11" x14ac:dyDescent="0.3">
      <c r="C34" s="3">
        <v>14489756.52</v>
      </c>
      <c r="K34" s="44"/>
    </row>
    <row r="35" spans="3:11" x14ac:dyDescent="0.3">
      <c r="C35" s="3">
        <v>2028565.9300000002</v>
      </c>
      <c r="K35" s="44"/>
    </row>
    <row r="36" spans="3:11" x14ac:dyDescent="0.3">
      <c r="C36" s="3">
        <v>289795.14</v>
      </c>
      <c r="K36" s="44"/>
    </row>
    <row r="37" spans="3:11" x14ac:dyDescent="0.3">
      <c r="C37" s="3">
        <v>48</v>
      </c>
      <c r="K37" s="44"/>
    </row>
    <row r="38" spans="3:11" x14ac:dyDescent="0.3">
      <c r="C38" s="3">
        <v>0</v>
      </c>
      <c r="K38" s="44"/>
    </row>
    <row r="39" spans="3:11" x14ac:dyDescent="0.3">
      <c r="C39" s="3">
        <v>0</v>
      </c>
      <c r="K39" s="44"/>
    </row>
    <row r="40" spans="3:11" x14ac:dyDescent="0.3">
      <c r="C40" s="3">
        <v>0</v>
      </c>
      <c r="K40" s="44"/>
    </row>
    <row r="41" spans="3:11" x14ac:dyDescent="0.3">
      <c r="C41" s="3">
        <v>92.8</v>
      </c>
      <c r="K41" s="44"/>
    </row>
    <row r="42" spans="3:11" x14ac:dyDescent="0.3">
      <c r="C42" s="3">
        <v>13871678.460000001</v>
      </c>
      <c r="K42" s="44"/>
    </row>
    <row r="43" spans="3:11" ht="16.5" customHeight="1" x14ac:dyDescent="0.3">
      <c r="C43" s="3">
        <v>1942034.99</v>
      </c>
      <c r="K43" s="44"/>
    </row>
    <row r="44" spans="3:11" x14ac:dyDescent="0.3">
      <c r="C44" s="3">
        <v>277433.58</v>
      </c>
      <c r="K44" s="44"/>
    </row>
    <row r="45" spans="3:11" x14ac:dyDescent="0.3">
      <c r="C45" s="3">
        <v>0</v>
      </c>
      <c r="K45" s="44"/>
    </row>
    <row r="46" spans="3:11" x14ac:dyDescent="0.3">
      <c r="C46" s="3">
        <v>0</v>
      </c>
      <c r="K46" s="44"/>
    </row>
    <row r="47" spans="3:11" ht="16.5" customHeight="1" x14ac:dyDescent="0.3">
      <c r="C47" s="3">
        <v>0</v>
      </c>
      <c r="K47" s="44"/>
    </row>
    <row r="48" spans="3:11" x14ac:dyDescent="0.3">
      <c r="C48" s="3">
        <v>0</v>
      </c>
      <c r="K48" s="44"/>
    </row>
    <row r="49" spans="3:11" x14ac:dyDescent="0.3">
      <c r="C49" s="3">
        <v>0</v>
      </c>
      <c r="K49" s="44"/>
    </row>
    <row r="50" spans="3:11" x14ac:dyDescent="0.3">
      <c r="C50" s="3">
        <v>0</v>
      </c>
      <c r="K50" s="44"/>
    </row>
    <row r="51" spans="3:11" ht="16.5" customHeight="1" x14ac:dyDescent="0.3">
      <c r="C51" s="3">
        <v>0</v>
      </c>
      <c r="K51" s="44"/>
    </row>
    <row r="52" spans="3:11" x14ac:dyDescent="0.3">
      <c r="C52" s="3">
        <v>0</v>
      </c>
      <c r="K52" s="44"/>
    </row>
    <row r="53" spans="3:11" x14ac:dyDescent="0.3">
      <c r="C53" s="3">
        <v>5</v>
      </c>
      <c r="K53" s="44"/>
    </row>
    <row r="54" spans="3:11" x14ac:dyDescent="0.3">
      <c r="C54" s="3">
        <v>618078.05999999994</v>
      </c>
      <c r="K54" s="44"/>
    </row>
    <row r="55" spans="3:11" x14ac:dyDescent="0.3">
      <c r="C55" s="3">
        <v>86530.94</v>
      </c>
      <c r="K55" s="44"/>
    </row>
    <row r="56" spans="3:11" x14ac:dyDescent="0.3">
      <c r="C56" s="3">
        <v>12361.56</v>
      </c>
      <c r="K56" s="44"/>
    </row>
    <row r="57" spans="3:11" x14ac:dyDescent="0.3">
      <c r="K57" s="44"/>
    </row>
    <row r="58" spans="3:11" x14ac:dyDescent="0.3">
      <c r="K58" s="44"/>
    </row>
    <row r="59" spans="3:11" x14ac:dyDescent="0.3">
      <c r="C59" s="3">
        <v>120</v>
      </c>
      <c r="D59" s="3" t="s">
        <v>30</v>
      </c>
      <c r="K59" s="44"/>
    </row>
    <row r="60" spans="3:11" x14ac:dyDescent="0.3">
      <c r="C60" s="3">
        <v>5737446.4799999995</v>
      </c>
      <c r="K60" s="44"/>
    </row>
    <row r="61" spans="3:11" x14ac:dyDescent="0.3">
      <c r="C61" s="3">
        <v>855830.80999999994</v>
      </c>
      <c r="K61" s="44"/>
    </row>
    <row r="62" spans="3:11" x14ac:dyDescent="0.3">
      <c r="C62" s="3">
        <v>114748.92</v>
      </c>
      <c r="K62" s="44"/>
    </row>
    <row r="63" spans="3:11" x14ac:dyDescent="0.3">
      <c r="C63" s="3">
        <v>27</v>
      </c>
      <c r="K63" s="44"/>
    </row>
    <row r="64" spans="3:11" x14ac:dyDescent="0.3">
      <c r="C64" s="3">
        <v>0</v>
      </c>
      <c r="K64" s="44"/>
    </row>
    <row r="65" spans="3:11" x14ac:dyDescent="0.3">
      <c r="C65" s="3">
        <v>0</v>
      </c>
      <c r="K65" s="44"/>
    </row>
    <row r="66" spans="3:11" x14ac:dyDescent="0.3">
      <c r="C66" s="3">
        <v>0</v>
      </c>
      <c r="K66" s="44"/>
    </row>
    <row r="67" spans="3:11" x14ac:dyDescent="0.3">
      <c r="C67" s="3">
        <v>84</v>
      </c>
      <c r="K67" s="44"/>
    </row>
    <row r="68" spans="3:11" x14ac:dyDescent="0.3">
      <c r="C68" s="3">
        <v>5558591.4799999995</v>
      </c>
      <c r="K68" s="44"/>
    </row>
    <row r="69" spans="3:11" x14ac:dyDescent="0.3">
      <c r="C69" s="3">
        <v>778202.8</v>
      </c>
      <c r="K69" s="44"/>
    </row>
    <row r="70" spans="3:11" x14ac:dyDescent="0.3">
      <c r="C70" s="3">
        <v>111171.81999999999</v>
      </c>
      <c r="K70" s="44"/>
    </row>
    <row r="71" spans="3:11" x14ac:dyDescent="0.3">
      <c r="C71" s="3">
        <v>0</v>
      </c>
      <c r="K71" s="44"/>
    </row>
    <row r="72" spans="3:11" x14ac:dyDescent="0.3">
      <c r="C72" s="3">
        <v>0</v>
      </c>
      <c r="K72" s="44"/>
    </row>
    <row r="73" spans="3:11" x14ac:dyDescent="0.3">
      <c r="C73" s="3">
        <v>0</v>
      </c>
      <c r="K73" s="44"/>
    </row>
    <row r="74" spans="3:11" x14ac:dyDescent="0.3">
      <c r="C74" s="3">
        <v>0</v>
      </c>
      <c r="K74" s="44"/>
    </row>
    <row r="75" spans="3:11" x14ac:dyDescent="0.3">
      <c r="C75" s="3">
        <v>4</v>
      </c>
      <c r="K75" s="44"/>
    </row>
    <row r="76" spans="3:11" x14ac:dyDescent="0.3">
      <c r="C76" s="3">
        <v>154671.5</v>
      </c>
      <c r="K76" s="44"/>
    </row>
    <row r="77" spans="3:11" x14ac:dyDescent="0.3">
      <c r="C77" s="3">
        <v>74242.320000000007</v>
      </c>
      <c r="K77" s="44"/>
    </row>
    <row r="78" spans="3:11" x14ac:dyDescent="0.3">
      <c r="C78" s="3">
        <v>3093.43</v>
      </c>
      <c r="K78" s="44"/>
    </row>
    <row r="79" spans="3:11" x14ac:dyDescent="0.3">
      <c r="C79" s="3">
        <v>5</v>
      </c>
      <c r="K79" s="44"/>
    </row>
    <row r="80" spans="3:11" x14ac:dyDescent="0.3">
      <c r="C80" s="3">
        <v>24183.5</v>
      </c>
      <c r="H80" s="23"/>
      <c r="K80" s="44"/>
    </row>
    <row r="81" spans="3:11" x14ac:dyDescent="0.3">
      <c r="C81" s="3">
        <v>3385.69</v>
      </c>
      <c r="H81" s="23"/>
      <c r="K81" s="44"/>
    </row>
    <row r="82" spans="3:11" x14ac:dyDescent="0.3">
      <c r="C82" s="3">
        <v>483.66999999999996</v>
      </c>
      <c r="H82" s="23"/>
      <c r="K82" s="44"/>
    </row>
    <row r="83" spans="3:11" x14ac:dyDescent="0.3">
      <c r="K83" s="44"/>
    </row>
    <row r="84" spans="3:11" x14ac:dyDescent="0.3">
      <c r="K84" s="44"/>
    </row>
    <row r="85" spans="3:11" x14ac:dyDescent="0.3">
      <c r="C85" s="3">
        <v>41</v>
      </c>
      <c r="K85" s="44"/>
    </row>
    <row r="86" spans="3:11" x14ac:dyDescent="0.3">
      <c r="C86" s="3">
        <v>1542179.6900000002</v>
      </c>
      <c r="K86" s="44"/>
    </row>
    <row r="87" spans="3:11" x14ac:dyDescent="0.3">
      <c r="C87" s="3">
        <v>215905.16</v>
      </c>
      <c r="K87" s="44"/>
    </row>
    <row r="88" spans="3:11" x14ac:dyDescent="0.3">
      <c r="C88" s="3">
        <v>30843.589999999997</v>
      </c>
      <c r="K88" s="44"/>
    </row>
    <row r="89" spans="3:11" x14ac:dyDescent="0.3">
      <c r="C89" s="3">
        <v>7</v>
      </c>
      <c r="K89" s="44"/>
    </row>
    <row r="90" spans="3:11" x14ac:dyDescent="0.3">
      <c r="C90" s="3">
        <v>0</v>
      </c>
      <c r="K90" s="44"/>
    </row>
    <row r="91" spans="3:11" ht="20.25" customHeight="1" x14ac:dyDescent="0.3">
      <c r="C91" s="3">
        <v>0</v>
      </c>
      <c r="K91" s="44"/>
    </row>
    <row r="92" spans="3:11" x14ac:dyDescent="0.3">
      <c r="C92" s="3">
        <v>0</v>
      </c>
      <c r="K92" s="44"/>
    </row>
    <row r="93" spans="3:11" ht="19.5" customHeight="1" x14ac:dyDescent="0.3">
      <c r="C93" s="3">
        <v>30</v>
      </c>
      <c r="K93" s="44"/>
    </row>
    <row r="94" spans="3:11" x14ac:dyDescent="0.3">
      <c r="C94" s="3">
        <v>1435667.11</v>
      </c>
      <c r="K94" s="44"/>
    </row>
    <row r="95" spans="3:11" ht="19.5" customHeight="1" x14ac:dyDescent="0.3">
      <c r="C95" s="3">
        <v>200993.4</v>
      </c>
      <c r="K95" s="44"/>
    </row>
    <row r="96" spans="3:11" x14ac:dyDescent="0.3">
      <c r="C96" s="3">
        <v>28713.35</v>
      </c>
      <c r="K96" s="44"/>
    </row>
    <row r="97" spans="3:11" ht="19.5" customHeight="1" x14ac:dyDescent="0.3">
      <c r="C97" s="3">
        <v>0</v>
      </c>
      <c r="K97" s="44"/>
    </row>
    <row r="98" spans="3:11" x14ac:dyDescent="0.3">
      <c r="C98" s="3">
        <v>0</v>
      </c>
      <c r="K98" s="44"/>
    </row>
    <row r="99" spans="3:11" ht="19.5" customHeight="1" x14ac:dyDescent="0.3">
      <c r="C99" s="3">
        <v>0</v>
      </c>
      <c r="K99" s="44"/>
    </row>
    <row r="100" spans="3:11" x14ac:dyDescent="0.3">
      <c r="C100" s="3">
        <v>0</v>
      </c>
      <c r="K100" s="44"/>
    </row>
    <row r="101" spans="3:11" ht="20.25" customHeight="1" x14ac:dyDescent="0.3">
      <c r="C101" s="3">
        <v>0</v>
      </c>
      <c r="K101" s="44"/>
    </row>
    <row r="102" spans="3:11" x14ac:dyDescent="0.3">
      <c r="C102" s="3">
        <v>0</v>
      </c>
      <c r="K102" s="44"/>
    </row>
    <row r="103" spans="3:11" ht="21" customHeight="1" x14ac:dyDescent="0.3">
      <c r="C103" s="3">
        <v>0</v>
      </c>
      <c r="K103" s="44"/>
    </row>
    <row r="104" spans="3:11" x14ac:dyDescent="0.3">
      <c r="C104" s="3">
        <v>0</v>
      </c>
      <c r="K104" s="44"/>
    </row>
    <row r="105" spans="3:11" x14ac:dyDescent="0.3">
      <c r="C105" s="3">
        <v>4</v>
      </c>
    </row>
    <row r="106" spans="3:11" x14ac:dyDescent="0.3">
      <c r="C106" s="3">
        <v>106512.58</v>
      </c>
    </row>
    <row r="107" spans="3:11" x14ac:dyDescent="0.3">
      <c r="C107" s="3">
        <v>14911.759999999998</v>
      </c>
    </row>
    <row r="108" spans="3:11" x14ac:dyDescent="0.3">
      <c r="C108" s="3">
        <v>2130.2400000000002</v>
      </c>
    </row>
    <row r="109" spans="3:11" x14ac:dyDescent="0.3">
      <c r="K109" s="44"/>
    </row>
    <row r="110" spans="3:11" x14ac:dyDescent="0.3">
      <c r="K110" s="44"/>
    </row>
    <row r="111" spans="3:11" x14ac:dyDescent="0.3">
      <c r="C111" s="3">
        <v>85</v>
      </c>
      <c r="K111" s="44"/>
    </row>
    <row r="112" spans="3:11" x14ac:dyDescent="0.3">
      <c r="C112" s="3">
        <v>2344348.8199999998</v>
      </c>
      <c r="D112" s="3" t="s">
        <v>30</v>
      </c>
      <c r="K112" s="44"/>
    </row>
    <row r="113" spans="3:11" ht="18.75" customHeight="1" x14ac:dyDescent="0.3">
      <c r="C113" s="3">
        <v>338409.87</v>
      </c>
      <c r="K113" s="44"/>
    </row>
    <row r="114" spans="3:11" x14ac:dyDescent="0.3">
      <c r="C114" s="3">
        <v>46886.990000000005</v>
      </c>
      <c r="K114" s="44"/>
    </row>
    <row r="115" spans="3:11" ht="21" customHeight="1" x14ac:dyDescent="0.3">
      <c r="C115" s="3">
        <v>14</v>
      </c>
      <c r="K115" s="44"/>
    </row>
    <row r="116" spans="3:11" x14ac:dyDescent="0.3">
      <c r="C116" s="3">
        <v>0</v>
      </c>
      <c r="K116" s="44"/>
    </row>
    <row r="117" spans="3:11" ht="21" customHeight="1" x14ac:dyDescent="0.3">
      <c r="C117" s="3">
        <v>0</v>
      </c>
      <c r="K117" s="44"/>
    </row>
    <row r="118" spans="3:11" x14ac:dyDescent="0.3">
      <c r="C118" s="3">
        <v>0</v>
      </c>
      <c r="K118" s="44"/>
    </row>
    <row r="119" spans="3:11" ht="21" customHeight="1" x14ac:dyDescent="0.3">
      <c r="C119" s="3">
        <v>67</v>
      </c>
      <c r="K119" s="44"/>
    </row>
    <row r="120" spans="3:11" x14ac:dyDescent="0.3">
      <c r="C120" s="3">
        <v>2286365.2599999998</v>
      </c>
      <c r="K120" s="44"/>
    </row>
    <row r="121" spans="3:11" ht="19.5" customHeight="1" x14ac:dyDescent="0.3">
      <c r="C121" s="3">
        <v>320091.15000000002</v>
      </c>
      <c r="K121" s="44"/>
    </row>
    <row r="122" spans="3:11" x14ac:dyDescent="0.3">
      <c r="C122" s="3">
        <v>45727.32</v>
      </c>
      <c r="K122" s="44"/>
    </row>
    <row r="123" spans="3:11" ht="20.25" customHeight="1" x14ac:dyDescent="0.3">
      <c r="C123" s="3">
        <v>0</v>
      </c>
      <c r="K123" s="44"/>
    </row>
    <row r="124" spans="3:11" x14ac:dyDescent="0.3">
      <c r="C124" s="3">
        <v>0</v>
      </c>
      <c r="K124" s="44"/>
    </row>
    <row r="125" spans="3:11" ht="19.5" customHeight="1" x14ac:dyDescent="0.3">
      <c r="C125" s="3">
        <v>0</v>
      </c>
      <c r="K125" s="44"/>
    </row>
    <row r="126" spans="3:11" x14ac:dyDescent="0.3">
      <c r="C126" s="3">
        <v>0</v>
      </c>
      <c r="K126" s="44"/>
    </row>
    <row r="127" spans="3:11" ht="18.75" customHeight="1" x14ac:dyDescent="0.3">
      <c r="C127" s="3">
        <v>2</v>
      </c>
      <c r="K127" s="44"/>
    </row>
    <row r="128" spans="3:11" x14ac:dyDescent="0.3">
      <c r="C128" s="3">
        <v>30003</v>
      </c>
      <c r="K128" s="44"/>
    </row>
    <row r="129" spans="3:11" ht="20.25" customHeight="1" x14ac:dyDescent="0.3">
      <c r="C129" s="3">
        <v>14401.44</v>
      </c>
      <c r="K129" s="44"/>
    </row>
    <row r="130" spans="3:11" x14ac:dyDescent="0.3">
      <c r="C130" s="3">
        <v>600.05999999999995</v>
      </c>
      <c r="K130" s="44"/>
    </row>
    <row r="131" spans="3:11" x14ac:dyDescent="0.3">
      <c r="C131" s="3">
        <v>2</v>
      </c>
    </row>
    <row r="132" spans="3:11" x14ac:dyDescent="0.3">
      <c r="C132" s="3">
        <v>27980.559999999998</v>
      </c>
    </row>
    <row r="133" spans="3:11" x14ac:dyDescent="0.3">
      <c r="C133" s="3">
        <v>3917.2799999999997</v>
      </c>
    </row>
    <row r="134" spans="3:11" x14ac:dyDescent="0.3">
      <c r="C134" s="3">
        <v>559.61</v>
      </c>
    </row>
    <row r="135" spans="3:11" x14ac:dyDescent="0.3">
      <c r="K135" s="44"/>
    </row>
    <row r="136" spans="3:11" x14ac:dyDescent="0.3">
      <c r="K136" s="44"/>
    </row>
    <row r="137" spans="3:11" x14ac:dyDescent="0.3">
      <c r="C137" s="3">
        <v>83</v>
      </c>
      <c r="K137" s="44"/>
    </row>
    <row r="138" spans="3:11" x14ac:dyDescent="0.3">
      <c r="C138" s="3">
        <v>3867201.7099999995</v>
      </c>
      <c r="K138" s="44"/>
    </row>
    <row r="139" spans="3:11" ht="19.5" customHeight="1" x14ac:dyDescent="0.3">
      <c r="C139" s="3">
        <v>541408.24</v>
      </c>
      <c r="K139" s="44"/>
    </row>
    <row r="140" spans="3:11" x14ac:dyDescent="0.3">
      <c r="C140" s="3">
        <v>77344.040000000008</v>
      </c>
      <c r="K140" s="44"/>
    </row>
    <row r="141" spans="3:11" ht="18.75" customHeight="1" x14ac:dyDescent="0.3">
      <c r="C141" s="3">
        <v>12</v>
      </c>
      <c r="K141" s="44"/>
    </row>
    <row r="142" spans="3:11" x14ac:dyDescent="0.3">
      <c r="C142" s="3">
        <v>0</v>
      </c>
      <c r="K142" s="44"/>
    </row>
    <row r="143" spans="3:11" ht="19.5" customHeight="1" x14ac:dyDescent="0.3">
      <c r="C143" s="3">
        <v>0</v>
      </c>
      <c r="K143" s="44"/>
    </row>
    <row r="144" spans="3:11" x14ac:dyDescent="0.3">
      <c r="C144" s="3">
        <v>0</v>
      </c>
      <c r="K144" s="44"/>
    </row>
    <row r="145" spans="3:11" ht="21" customHeight="1" x14ac:dyDescent="0.3">
      <c r="C145" s="3">
        <v>69</v>
      </c>
      <c r="K145" s="44"/>
    </row>
    <row r="146" spans="3:11" x14ac:dyDescent="0.3">
      <c r="C146" s="3">
        <v>3674744.35</v>
      </c>
      <c r="K146" s="44"/>
    </row>
    <row r="147" spans="3:11" ht="18.75" customHeight="1" x14ac:dyDescent="0.3">
      <c r="C147" s="3">
        <v>514464.20999999996</v>
      </c>
      <c r="K147" s="44"/>
    </row>
    <row r="148" spans="3:11" x14ac:dyDescent="0.3">
      <c r="C148" s="3">
        <v>73494.890000000014</v>
      </c>
      <c r="K148" s="44"/>
    </row>
    <row r="149" spans="3:11" ht="18.75" customHeight="1" x14ac:dyDescent="0.3">
      <c r="C149" s="3">
        <v>0</v>
      </c>
      <c r="K149" s="44"/>
    </row>
    <row r="150" spans="3:11" x14ac:dyDescent="0.3">
      <c r="C150" s="3">
        <v>0</v>
      </c>
      <c r="K150" s="44"/>
    </row>
    <row r="151" spans="3:11" ht="18.75" customHeight="1" x14ac:dyDescent="0.3">
      <c r="C151" s="3">
        <v>0</v>
      </c>
      <c r="K151" s="44"/>
    </row>
    <row r="152" spans="3:11" x14ac:dyDescent="0.3">
      <c r="C152" s="3">
        <v>0</v>
      </c>
      <c r="K152" s="44"/>
    </row>
    <row r="153" spans="3:11" ht="21.75" customHeight="1" x14ac:dyDescent="0.3">
      <c r="C153" s="3">
        <v>0</v>
      </c>
      <c r="K153" s="44"/>
    </row>
    <row r="154" spans="3:11" x14ac:dyDescent="0.3">
      <c r="C154" s="3">
        <v>0</v>
      </c>
      <c r="K154" s="44"/>
    </row>
    <row r="155" spans="3:11" ht="19.5" customHeight="1" x14ac:dyDescent="0.3">
      <c r="C155" s="3">
        <v>0</v>
      </c>
      <c r="K155" s="44"/>
    </row>
    <row r="156" spans="3:11" x14ac:dyDescent="0.3">
      <c r="C156" s="3">
        <v>0</v>
      </c>
      <c r="K156" s="44"/>
    </row>
    <row r="157" spans="3:11" x14ac:dyDescent="0.3">
      <c r="C157" s="3">
        <v>2</v>
      </c>
      <c r="K157" s="44"/>
    </row>
    <row r="158" spans="3:11" x14ac:dyDescent="0.3">
      <c r="C158" s="3">
        <v>192457.36</v>
      </c>
      <c r="K158" s="44"/>
    </row>
    <row r="159" spans="3:11" ht="18" customHeight="1" x14ac:dyDescent="0.3">
      <c r="C159" s="3">
        <v>26944.03</v>
      </c>
      <c r="K159" s="44"/>
    </row>
    <row r="160" spans="3:11" x14ac:dyDescent="0.3">
      <c r="C160" s="3">
        <v>3849.1499999999996</v>
      </c>
      <c r="K160" s="44"/>
    </row>
    <row r="161" spans="3:11" ht="19.5" customHeight="1" x14ac:dyDescent="0.3">
      <c r="C161" s="40"/>
      <c r="K161" s="44"/>
    </row>
    <row r="162" spans="3:11" x14ac:dyDescent="0.3">
      <c r="K162" s="44"/>
    </row>
    <row r="163" spans="3:11" ht="21" customHeight="1" x14ac:dyDescent="0.3">
      <c r="C163" s="3">
        <v>77</v>
      </c>
      <c r="K163" s="44"/>
    </row>
    <row r="164" spans="3:11" x14ac:dyDescent="0.3">
      <c r="C164" s="3">
        <v>3049756.52</v>
      </c>
      <c r="K164" s="44"/>
    </row>
    <row r="165" spans="3:11" ht="19.5" customHeight="1" x14ac:dyDescent="0.3">
      <c r="C165" s="3">
        <v>426965.91</v>
      </c>
      <c r="K165" s="44"/>
    </row>
    <row r="166" spans="3:11" x14ac:dyDescent="0.3">
      <c r="C166" s="3">
        <v>60995.14</v>
      </c>
      <c r="K166" s="44"/>
    </row>
    <row r="167" spans="3:11" ht="20.25" customHeight="1" x14ac:dyDescent="0.3">
      <c r="C167" s="3">
        <v>17</v>
      </c>
      <c r="K167" s="44"/>
    </row>
    <row r="168" spans="3:11" x14ac:dyDescent="0.3">
      <c r="C168" s="3">
        <v>0</v>
      </c>
      <c r="K168" s="44"/>
    </row>
    <row r="169" spans="3:11" ht="20.25" customHeight="1" x14ac:dyDescent="0.3">
      <c r="C169" s="3">
        <v>0</v>
      </c>
      <c r="K169" s="44"/>
    </row>
    <row r="170" spans="3:11" x14ac:dyDescent="0.3">
      <c r="C170" s="3">
        <v>0</v>
      </c>
      <c r="K170" s="44"/>
    </row>
    <row r="171" spans="3:11" ht="20.25" customHeight="1" x14ac:dyDescent="0.3">
      <c r="C171" s="3">
        <v>55</v>
      </c>
      <c r="K171" s="44"/>
    </row>
    <row r="172" spans="3:11" x14ac:dyDescent="0.3">
      <c r="C172" s="3">
        <v>2977761.75</v>
      </c>
      <c r="K172" s="44"/>
    </row>
    <row r="173" spans="3:11" ht="19.5" customHeight="1" x14ac:dyDescent="0.3">
      <c r="C173" s="3">
        <v>416886.64999999997</v>
      </c>
      <c r="K173" s="44"/>
    </row>
    <row r="174" spans="3:11" x14ac:dyDescent="0.3">
      <c r="C174" s="3">
        <v>59555.24</v>
      </c>
      <c r="K174" s="44"/>
    </row>
    <row r="175" spans="3:11" ht="19.5" customHeight="1" x14ac:dyDescent="0.3">
      <c r="C175" s="3">
        <v>0</v>
      </c>
      <c r="K175" s="44"/>
    </row>
    <row r="176" spans="3:11" x14ac:dyDescent="0.3">
      <c r="C176" s="3">
        <v>0</v>
      </c>
      <c r="K176" s="44"/>
    </row>
    <row r="177" spans="1:11" ht="20.25" customHeight="1" x14ac:dyDescent="0.3">
      <c r="C177" s="3">
        <v>0</v>
      </c>
      <c r="K177" s="44"/>
    </row>
    <row r="178" spans="1:11" x14ac:dyDescent="0.3">
      <c r="C178" s="3">
        <v>0</v>
      </c>
      <c r="K178" s="44"/>
    </row>
    <row r="179" spans="1:11" x14ac:dyDescent="0.3">
      <c r="C179" s="3">
        <v>0</v>
      </c>
      <c r="K179" s="44"/>
    </row>
    <row r="180" spans="1:11" x14ac:dyDescent="0.3">
      <c r="C180" s="3">
        <v>0</v>
      </c>
      <c r="K180" s="44"/>
    </row>
    <row r="181" spans="1:11" x14ac:dyDescent="0.3">
      <c r="C181" s="3">
        <v>0</v>
      </c>
      <c r="K181" s="44"/>
    </row>
    <row r="182" spans="1:11" x14ac:dyDescent="0.3">
      <c r="C182" s="3">
        <v>0</v>
      </c>
      <c r="K182" s="44"/>
    </row>
    <row r="183" spans="1:11" x14ac:dyDescent="0.3">
      <c r="C183" s="3">
        <v>5</v>
      </c>
      <c r="K183" s="44"/>
    </row>
    <row r="184" spans="1:11" x14ac:dyDescent="0.3">
      <c r="C184" s="3">
        <v>71994.77</v>
      </c>
      <c r="K184" s="44"/>
    </row>
    <row r="185" spans="1:11" ht="18.75" customHeight="1" x14ac:dyDescent="0.3">
      <c r="C185" s="3">
        <v>10079.259999999998</v>
      </c>
      <c r="K185" s="44"/>
    </row>
    <row r="186" spans="1:11" x14ac:dyDescent="0.3">
      <c r="C186" s="3">
        <v>1439.8999999999999</v>
      </c>
      <c r="K186" s="44"/>
    </row>
    <row r="187" spans="1:11" ht="19.5" customHeight="1" x14ac:dyDescent="0.3">
      <c r="K187" s="44"/>
    </row>
    <row r="188" spans="1:11" x14ac:dyDescent="0.3">
      <c r="A188" s="3" t="s">
        <v>17</v>
      </c>
      <c r="K188" s="44"/>
    </row>
    <row r="189" spans="1:11" ht="21" customHeight="1" x14ac:dyDescent="0.3">
      <c r="C189" s="3">
        <v>222</v>
      </c>
      <c r="K189" s="44"/>
    </row>
    <row r="190" spans="1:11" x14ac:dyDescent="0.3">
      <c r="C190" s="3">
        <v>12815932.629999999</v>
      </c>
      <c r="K190" s="44"/>
    </row>
    <row r="191" spans="1:11" ht="19.5" customHeight="1" x14ac:dyDescent="0.3">
      <c r="C191" s="3">
        <v>1794230.5800000003</v>
      </c>
      <c r="K191" s="44"/>
    </row>
    <row r="192" spans="1:11" x14ac:dyDescent="0.3">
      <c r="C192" s="3">
        <v>256318.66</v>
      </c>
      <c r="K192" s="44"/>
    </row>
    <row r="193" spans="3:11" ht="20.25" customHeight="1" x14ac:dyDescent="0.3">
      <c r="C193" s="3">
        <v>26</v>
      </c>
      <c r="K193" s="44"/>
    </row>
    <row r="194" spans="3:11" x14ac:dyDescent="0.3">
      <c r="C194" s="3">
        <v>0</v>
      </c>
      <c r="K194" s="44"/>
    </row>
    <row r="195" spans="3:11" ht="20.25" customHeight="1" x14ac:dyDescent="0.3">
      <c r="C195" s="3">
        <v>0</v>
      </c>
      <c r="K195" s="44"/>
    </row>
    <row r="196" spans="3:11" x14ac:dyDescent="0.3">
      <c r="C196" s="3">
        <v>0</v>
      </c>
      <c r="K196" s="44"/>
    </row>
    <row r="197" spans="3:11" ht="18.75" customHeight="1" x14ac:dyDescent="0.3">
      <c r="C197" s="3">
        <v>159</v>
      </c>
      <c r="K197" s="44"/>
    </row>
    <row r="198" spans="3:11" x14ac:dyDescent="0.3">
      <c r="C198" s="3">
        <v>12068950.93</v>
      </c>
      <c r="K198" s="44"/>
    </row>
    <row r="199" spans="3:11" ht="19.5" customHeight="1" x14ac:dyDescent="0.3">
      <c r="C199" s="3">
        <v>1689653.14</v>
      </c>
      <c r="K199" s="44"/>
    </row>
    <row r="200" spans="3:11" x14ac:dyDescent="0.3">
      <c r="C200" s="3">
        <v>241379.02000000002</v>
      </c>
      <c r="K200" s="44"/>
    </row>
    <row r="201" spans="3:11" ht="19.5" customHeight="1" x14ac:dyDescent="0.3">
      <c r="C201" s="3">
        <v>0</v>
      </c>
      <c r="K201" s="44"/>
    </row>
    <row r="202" spans="3:11" x14ac:dyDescent="0.3">
      <c r="C202" s="3">
        <v>0</v>
      </c>
      <c r="K202" s="44"/>
    </row>
    <row r="203" spans="3:11" ht="18.75" customHeight="1" x14ac:dyDescent="0.3">
      <c r="C203" s="3">
        <v>0</v>
      </c>
      <c r="K203" s="44"/>
    </row>
    <row r="204" spans="3:11" x14ac:dyDescent="0.3">
      <c r="C204" s="3">
        <v>0</v>
      </c>
      <c r="K204" s="44"/>
    </row>
    <row r="205" spans="3:11" x14ac:dyDescent="0.3">
      <c r="C205" s="3">
        <v>0</v>
      </c>
      <c r="K205" s="44"/>
    </row>
    <row r="206" spans="3:11" x14ac:dyDescent="0.3">
      <c r="C206" s="3">
        <v>0</v>
      </c>
      <c r="K206" s="44"/>
    </row>
    <row r="207" spans="3:11" x14ac:dyDescent="0.3">
      <c r="C207" s="3">
        <v>0</v>
      </c>
      <c r="K207" s="44"/>
    </row>
    <row r="208" spans="3:11" x14ac:dyDescent="0.3">
      <c r="C208" s="3">
        <v>0</v>
      </c>
      <c r="K208" s="44"/>
    </row>
    <row r="209" spans="3:11" x14ac:dyDescent="0.3">
      <c r="C209" s="3">
        <v>37</v>
      </c>
      <c r="K209" s="44"/>
    </row>
    <row r="210" spans="3:11" x14ac:dyDescent="0.3">
      <c r="C210" s="3">
        <v>746981.7</v>
      </c>
      <c r="K210" s="44"/>
    </row>
    <row r="211" spans="3:11" x14ac:dyDescent="0.3">
      <c r="C211" s="3">
        <v>104577.44</v>
      </c>
      <c r="K211" s="44"/>
    </row>
    <row r="212" spans="3:11" x14ac:dyDescent="0.3">
      <c r="C212" s="3">
        <v>14939.640000000001</v>
      </c>
      <c r="K212" s="44"/>
    </row>
    <row r="213" spans="3:11" ht="19.5" customHeight="1" x14ac:dyDescent="0.3">
      <c r="K213" s="44"/>
    </row>
    <row r="214" spans="3:11" x14ac:dyDescent="0.3">
      <c r="K214" s="44"/>
    </row>
    <row r="215" spans="3:11" ht="19.5" customHeight="1" x14ac:dyDescent="0.3">
      <c r="C215" s="3">
        <v>111</v>
      </c>
      <c r="K215" s="44"/>
    </row>
    <row r="216" spans="3:11" x14ac:dyDescent="0.3">
      <c r="C216" s="3">
        <v>5438105.8900000006</v>
      </c>
      <c r="K216" s="44"/>
    </row>
    <row r="217" spans="3:11" ht="19.5" customHeight="1" x14ac:dyDescent="0.3">
      <c r="C217" s="3">
        <v>761334.84</v>
      </c>
      <c r="K217" s="44"/>
    </row>
    <row r="218" spans="3:11" x14ac:dyDescent="0.3">
      <c r="C218" s="3">
        <v>108762.13</v>
      </c>
      <c r="K218" s="44"/>
    </row>
    <row r="219" spans="3:11" ht="20.25" customHeight="1" x14ac:dyDescent="0.3">
      <c r="C219" s="3">
        <v>0</v>
      </c>
      <c r="K219" s="44"/>
    </row>
    <row r="220" spans="3:11" x14ac:dyDescent="0.3">
      <c r="C220" s="3">
        <v>0</v>
      </c>
      <c r="K220" s="44"/>
    </row>
    <row r="221" spans="3:11" ht="18.75" customHeight="1" x14ac:dyDescent="0.3">
      <c r="C221" s="3">
        <v>0</v>
      </c>
      <c r="K221" s="44"/>
    </row>
    <row r="222" spans="3:11" x14ac:dyDescent="0.3">
      <c r="C222" s="3">
        <v>0</v>
      </c>
      <c r="K222" s="44"/>
    </row>
    <row r="223" spans="3:11" ht="19.5" customHeight="1" x14ac:dyDescent="0.3">
      <c r="C223" s="3">
        <v>100</v>
      </c>
      <c r="K223" s="44"/>
    </row>
    <row r="224" spans="3:11" x14ac:dyDescent="0.3">
      <c r="C224" s="3">
        <v>5206329.1399999997</v>
      </c>
      <c r="K224" s="44"/>
    </row>
    <row r="225" spans="3:11" ht="20.25" customHeight="1" x14ac:dyDescent="0.3">
      <c r="C225" s="3">
        <v>728886.09</v>
      </c>
      <c r="K225" s="44"/>
    </row>
    <row r="226" spans="3:11" x14ac:dyDescent="0.3">
      <c r="C226" s="3">
        <v>104126.59</v>
      </c>
      <c r="K226" s="44"/>
    </row>
    <row r="227" spans="3:11" ht="20.25" customHeight="1" x14ac:dyDescent="0.3">
      <c r="C227" s="3">
        <v>0</v>
      </c>
      <c r="K227" s="44"/>
    </row>
    <row r="228" spans="3:11" x14ac:dyDescent="0.3">
      <c r="C228" s="3">
        <v>0</v>
      </c>
      <c r="K228" s="44"/>
    </row>
    <row r="229" spans="3:11" ht="19.5" customHeight="1" x14ac:dyDescent="0.3">
      <c r="C229" s="3">
        <v>0</v>
      </c>
      <c r="K229" s="44"/>
    </row>
    <row r="230" spans="3:11" x14ac:dyDescent="0.3">
      <c r="C230" s="3">
        <v>0</v>
      </c>
      <c r="K230" s="44"/>
    </row>
    <row r="231" spans="3:11" x14ac:dyDescent="0.3">
      <c r="C231" s="3">
        <v>0</v>
      </c>
      <c r="K231" s="44"/>
    </row>
    <row r="232" spans="3:11" x14ac:dyDescent="0.3">
      <c r="C232" s="3">
        <v>0</v>
      </c>
      <c r="K232" s="44"/>
    </row>
    <row r="233" spans="3:11" x14ac:dyDescent="0.3">
      <c r="C233" s="3">
        <v>0</v>
      </c>
      <c r="K233" s="44"/>
    </row>
    <row r="234" spans="3:11" x14ac:dyDescent="0.3">
      <c r="C234" s="3">
        <v>0</v>
      </c>
      <c r="K234" s="44"/>
    </row>
    <row r="235" spans="3:11" x14ac:dyDescent="0.3">
      <c r="C235" s="3">
        <v>11</v>
      </c>
    </row>
    <row r="236" spans="3:11" x14ac:dyDescent="0.3">
      <c r="C236" s="3">
        <v>231776.75</v>
      </c>
    </row>
    <row r="237" spans="3:11" x14ac:dyDescent="0.3">
      <c r="C237" s="3">
        <v>32448.75</v>
      </c>
    </row>
    <row r="238" spans="3:11" x14ac:dyDescent="0.3">
      <c r="C238" s="3">
        <v>4635.54</v>
      </c>
    </row>
    <row r="239" spans="3:11" ht="19.5" customHeight="1" x14ac:dyDescent="0.3">
      <c r="K239" s="44"/>
    </row>
    <row r="240" spans="3:11" ht="16.5" customHeight="1" x14ac:dyDescent="0.3">
      <c r="K240" s="44"/>
    </row>
    <row r="241" spans="3:11" ht="18.75" customHeight="1" x14ac:dyDescent="0.3">
      <c r="C241" s="3">
        <v>147</v>
      </c>
      <c r="K241" s="44"/>
    </row>
    <row r="242" spans="3:11" x14ac:dyDescent="0.3">
      <c r="C242" s="3">
        <v>9221733.4000000004</v>
      </c>
      <c r="K242" s="44"/>
    </row>
    <row r="243" spans="3:11" ht="18.75" customHeight="1" x14ac:dyDescent="0.3">
      <c r="C243" s="3">
        <v>1291042.7</v>
      </c>
      <c r="K243" s="44"/>
    </row>
    <row r="244" spans="3:11" x14ac:dyDescent="0.3">
      <c r="C244" s="3">
        <v>184434.68999999997</v>
      </c>
      <c r="K244" s="44"/>
    </row>
    <row r="245" spans="3:11" ht="19.5" customHeight="1" x14ac:dyDescent="0.3">
      <c r="C245" s="3">
        <v>28</v>
      </c>
      <c r="K245" s="44"/>
    </row>
    <row r="246" spans="3:11" x14ac:dyDescent="0.3">
      <c r="C246" s="3">
        <v>0</v>
      </c>
      <c r="K246" s="44"/>
    </row>
    <row r="247" spans="3:11" ht="19.5" customHeight="1" x14ac:dyDescent="0.3">
      <c r="C247" s="3">
        <v>0</v>
      </c>
      <c r="K247" s="44"/>
    </row>
    <row r="248" spans="3:11" x14ac:dyDescent="0.3">
      <c r="C248" s="3">
        <v>0</v>
      </c>
      <c r="K248" s="44"/>
    </row>
    <row r="249" spans="3:11" ht="18.75" customHeight="1" x14ac:dyDescent="0.3">
      <c r="C249" s="3">
        <v>106</v>
      </c>
      <c r="K249" s="44"/>
    </row>
    <row r="250" spans="3:11" x14ac:dyDescent="0.3">
      <c r="C250" s="3">
        <v>8529480.5</v>
      </c>
      <c r="K250" s="44"/>
    </row>
    <row r="251" spans="3:11" ht="18.75" customHeight="1" x14ac:dyDescent="0.3">
      <c r="C251" s="3">
        <v>1194127.2899999998</v>
      </c>
      <c r="K251" s="44"/>
    </row>
    <row r="252" spans="3:11" x14ac:dyDescent="0.3">
      <c r="C252" s="3">
        <v>170589.62999999998</v>
      </c>
      <c r="K252" s="44"/>
    </row>
    <row r="253" spans="3:11" ht="19.5" customHeight="1" x14ac:dyDescent="0.3">
      <c r="C253" s="3">
        <v>0</v>
      </c>
      <c r="K253" s="44"/>
    </row>
    <row r="254" spans="3:11" x14ac:dyDescent="0.3">
      <c r="C254" s="3">
        <v>0</v>
      </c>
      <c r="K254" s="44"/>
    </row>
    <row r="255" spans="3:11" ht="18.75" customHeight="1" x14ac:dyDescent="0.3">
      <c r="C255" s="3">
        <v>0</v>
      </c>
      <c r="K255" s="44"/>
    </row>
    <row r="256" spans="3:11" x14ac:dyDescent="0.3">
      <c r="C256" s="3">
        <v>0</v>
      </c>
      <c r="K256" s="44"/>
    </row>
    <row r="257" spans="3:11" x14ac:dyDescent="0.3">
      <c r="C257" s="3">
        <v>0</v>
      </c>
      <c r="K257" s="44"/>
    </row>
    <row r="258" spans="3:11" x14ac:dyDescent="0.3">
      <c r="C258" s="3">
        <v>0</v>
      </c>
      <c r="K258" s="44"/>
    </row>
    <row r="259" spans="3:11" x14ac:dyDescent="0.3">
      <c r="C259" s="3">
        <v>0</v>
      </c>
      <c r="K259" s="44"/>
    </row>
    <row r="260" spans="3:11" x14ac:dyDescent="0.3">
      <c r="C260" s="3">
        <v>0</v>
      </c>
      <c r="K260" s="44"/>
    </row>
    <row r="261" spans="3:11" ht="18.75" customHeight="1" x14ac:dyDescent="0.3">
      <c r="C261" s="3">
        <v>13</v>
      </c>
      <c r="K261" s="44"/>
    </row>
    <row r="262" spans="3:11" x14ac:dyDescent="0.3">
      <c r="C262" s="3">
        <v>692252.9</v>
      </c>
      <c r="K262" s="44"/>
    </row>
    <row r="263" spans="3:11" ht="18" customHeight="1" x14ac:dyDescent="0.3">
      <c r="C263" s="3">
        <v>96915.41</v>
      </c>
      <c r="K263" s="44"/>
    </row>
    <row r="264" spans="3:11" x14ac:dyDescent="0.3">
      <c r="C264" s="3">
        <v>13845.060000000001</v>
      </c>
      <c r="K264" s="44"/>
    </row>
    <row r="265" spans="3:11" ht="18.75" customHeight="1" x14ac:dyDescent="0.3">
      <c r="K265" s="44"/>
    </row>
    <row r="266" spans="3:11" x14ac:dyDescent="0.3">
      <c r="K266" s="44"/>
    </row>
    <row r="267" spans="3:11" ht="19.5" customHeight="1" x14ac:dyDescent="0.3">
      <c r="C267" s="3">
        <v>49</v>
      </c>
      <c r="K267" s="44"/>
    </row>
    <row r="268" spans="3:11" x14ac:dyDescent="0.3">
      <c r="C268" s="3">
        <v>3417918.06</v>
      </c>
      <c r="K268" s="44"/>
    </row>
    <row r="269" spans="3:11" ht="19.5" customHeight="1" x14ac:dyDescent="0.3">
      <c r="C269" s="3">
        <v>478508.54</v>
      </c>
      <c r="K269" s="44"/>
    </row>
    <row r="270" spans="3:11" x14ac:dyDescent="0.3">
      <c r="C270" s="3">
        <v>68358.37</v>
      </c>
      <c r="K270" s="44"/>
    </row>
    <row r="271" spans="3:11" ht="18.75" customHeight="1" x14ac:dyDescent="0.3">
      <c r="C271" s="3">
        <v>0</v>
      </c>
      <c r="K271" s="44"/>
    </row>
    <row r="272" spans="3:11" x14ac:dyDescent="0.3">
      <c r="C272" s="3">
        <v>0</v>
      </c>
      <c r="K272" s="44"/>
    </row>
    <row r="273" spans="3:11" ht="18.75" customHeight="1" x14ac:dyDescent="0.3">
      <c r="C273" s="3">
        <v>0</v>
      </c>
      <c r="K273" s="44"/>
    </row>
    <row r="274" spans="3:11" x14ac:dyDescent="0.3">
      <c r="C274" s="3">
        <v>0</v>
      </c>
      <c r="F274" s="45"/>
      <c r="K274" s="44"/>
    </row>
    <row r="275" spans="3:11" ht="18.75" customHeight="1" x14ac:dyDescent="0.3">
      <c r="C275" s="3">
        <v>49</v>
      </c>
      <c r="K275" s="44"/>
    </row>
    <row r="276" spans="3:11" x14ac:dyDescent="0.3">
      <c r="C276" s="3">
        <v>3417918.06</v>
      </c>
      <c r="K276" s="44"/>
    </row>
    <row r="277" spans="3:11" ht="19.5" customHeight="1" x14ac:dyDescent="0.3">
      <c r="C277" s="3">
        <v>478508.54</v>
      </c>
      <c r="K277" s="44"/>
    </row>
    <row r="278" spans="3:11" x14ac:dyDescent="0.3">
      <c r="C278" s="3">
        <v>68358.37</v>
      </c>
      <c r="K278" s="44"/>
    </row>
    <row r="279" spans="3:11" x14ac:dyDescent="0.3">
      <c r="C279" s="3">
        <v>0</v>
      </c>
      <c r="K279" s="44"/>
    </row>
    <row r="280" spans="3:11" x14ac:dyDescent="0.3">
      <c r="C280" s="3">
        <v>0</v>
      </c>
      <c r="K280" s="44"/>
    </row>
    <row r="281" spans="3:11" x14ac:dyDescent="0.3">
      <c r="C281" s="3">
        <v>0</v>
      </c>
      <c r="K281" s="44"/>
    </row>
    <row r="282" spans="3:11" x14ac:dyDescent="0.3">
      <c r="C282" s="3">
        <v>0</v>
      </c>
      <c r="K282" s="44"/>
    </row>
    <row r="283" spans="3:11" ht="19.5" customHeight="1" x14ac:dyDescent="0.3">
      <c r="C283" s="3">
        <v>0</v>
      </c>
      <c r="K283" s="44"/>
    </row>
    <row r="284" spans="3:11" x14ac:dyDescent="0.3">
      <c r="C284" s="3">
        <v>0</v>
      </c>
      <c r="K284" s="44"/>
    </row>
    <row r="285" spans="3:11" ht="18.75" customHeight="1" x14ac:dyDescent="0.3">
      <c r="C285" s="3">
        <v>0</v>
      </c>
      <c r="K285" s="44"/>
    </row>
    <row r="286" spans="3:11" x14ac:dyDescent="0.3">
      <c r="C286" s="3">
        <v>0</v>
      </c>
      <c r="K286" s="44"/>
    </row>
    <row r="287" spans="3:11" x14ac:dyDescent="0.3">
      <c r="C287" s="3">
        <v>0</v>
      </c>
    </row>
    <row r="288" spans="3:11" x14ac:dyDescent="0.3">
      <c r="C288" s="3">
        <v>0</v>
      </c>
    </row>
    <row r="289" spans="3:11" x14ac:dyDescent="0.3">
      <c r="C289" s="3">
        <v>0</v>
      </c>
    </row>
    <row r="290" spans="3:11" x14ac:dyDescent="0.3">
      <c r="C290" s="3">
        <v>0</v>
      </c>
    </row>
    <row r="291" spans="3:11" ht="18.75" customHeight="1" x14ac:dyDescent="0.3">
      <c r="K291" s="44"/>
    </row>
    <row r="292" spans="3:11" x14ac:dyDescent="0.3">
      <c r="K292" s="44"/>
    </row>
    <row r="293" spans="3:11" ht="18.75" customHeight="1" x14ac:dyDescent="0.3">
      <c r="C293" s="3">
        <v>27</v>
      </c>
      <c r="D293" s="3" t="s">
        <v>30</v>
      </c>
      <c r="K293" s="44"/>
    </row>
    <row r="294" spans="3:11" x14ac:dyDescent="0.3">
      <c r="C294" s="3">
        <v>222047</v>
      </c>
      <c r="K294" s="44"/>
    </row>
    <row r="295" spans="3:11" ht="19.5" customHeight="1" x14ac:dyDescent="0.3">
      <c r="C295" s="3">
        <v>31086.58</v>
      </c>
      <c r="K295" s="44"/>
    </row>
    <row r="296" spans="3:11" x14ac:dyDescent="0.3">
      <c r="C296" s="3">
        <v>4440.9399999999996</v>
      </c>
      <c r="K296" s="44"/>
    </row>
    <row r="297" spans="3:11" ht="18.75" customHeight="1" x14ac:dyDescent="0.3">
      <c r="C297" s="3">
        <v>0</v>
      </c>
      <c r="K297" s="44"/>
    </row>
    <row r="298" spans="3:11" x14ac:dyDescent="0.3">
      <c r="C298" s="3">
        <v>0</v>
      </c>
      <c r="K298" s="44"/>
    </row>
    <row r="299" spans="3:11" ht="18.75" customHeight="1" x14ac:dyDescent="0.3">
      <c r="C299" s="3">
        <v>0</v>
      </c>
      <c r="K299" s="44"/>
    </row>
    <row r="300" spans="3:11" x14ac:dyDescent="0.3">
      <c r="C300" s="3">
        <v>0</v>
      </c>
      <c r="K300" s="44"/>
    </row>
    <row r="301" spans="3:11" ht="18.75" customHeight="1" x14ac:dyDescent="0.3">
      <c r="C301" s="3">
        <v>27</v>
      </c>
      <c r="K301" s="44"/>
    </row>
    <row r="302" spans="3:11" x14ac:dyDescent="0.3">
      <c r="C302" s="3">
        <v>222047</v>
      </c>
      <c r="K302" s="44"/>
    </row>
    <row r="303" spans="3:11" ht="19.5" customHeight="1" x14ac:dyDescent="0.3">
      <c r="C303" s="3">
        <v>31086.58</v>
      </c>
      <c r="K303" s="44"/>
    </row>
    <row r="304" spans="3:11" x14ac:dyDescent="0.3">
      <c r="C304" s="3">
        <v>4440.9399999999996</v>
      </c>
      <c r="K304" s="44"/>
    </row>
    <row r="305" spans="3:11" x14ac:dyDescent="0.3">
      <c r="C305" s="3">
        <v>0</v>
      </c>
      <c r="K305" s="44"/>
    </row>
    <row r="306" spans="3:11" x14ac:dyDescent="0.3">
      <c r="C306" s="3">
        <v>0</v>
      </c>
      <c r="K306" s="44"/>
    </row>
    <row r="307" spans="3:11" x14ac:dyDescent="0.3">
      <c r="C307" s="3">
        <v>0</v>
      </c>
      <c r="K307" s="44"/>
    </row>
    <row r="308" spans="3:11" x14ac:dyDescent="0.3">
      <c r="C308" s="3">
        <v>0</v>
      </c>
      <c r="K308" s="44"/>
    </row>
    <row r="309" spans="3:11" ht="19.5" customHeight="1" x14ac:dyDescent="0.3">
      <c r="C309" s="3">
        <v>0</v>
      </c>
      <c r="K309" s="44"/>
    </row>
    <row r="310" spans="3:11" x14ac:dyDescent="0.3">
      <c r="C310" s="3">
        <v>0</v>
      </c>
      <c r="K310" s="44"/>
    </row>
    <row r="311" spans="3:11" ht="18.75" customHeight="1" x14ac:dyDescent="0.3">
      <c r="C311" s="3">
        <v>0</v>
      </c>
      <c r="K311" s="44"/>
    </row>
    <row r="312" spans="3:11" x14ac:dyDescent="0.3">
      <c r="C312" s="3">
        <v>0</v>
      </c>
      <c r="K312" s="44"/>
    </row>
    <row r="313" spans="3:11" x14ac:dyDescent="0.3">
      <c r="C313" s="3">
        <v>0</v>
      </c>
    </row>
    <row r="314" spans="3:11" x14ac:dyDescent="0.3">
      <c r="C314" s="3">
        <v>0</v>
      </c>
    </row>
    <row r="315" spans="3:11" x14ac:dyDescent="0.3">
      <c r="C315" s="3">
        <v>0</v>
      </c>
    </row>
    <row r="316" spans="3:11" x14ac:dyDescent="0.3">
      <c r="C316" s="3">
        <v>0</v>
      </c>
    </row>
    <row r="317" spans="3:11" ht="19.5" customHeight="1" x14ac:dyDescent="0.3">
      <c r="K317" s="44"/>
    </row>
    <row r="318" spans="3:11" x14ac:dyDescent="0.3">
      <c r="K318" s="44"/>
    </row>
    <row r="319" spans="3:11" ht="18.75" customHeight="1" x14ac:dyDescent="0.3">
      <c r="C319" s="3">
        <v>1174.5999999999999</v>
      </c>
      <c r="K319" s="44"/>
    </row>
    <row r="320" spans="3:11" x14ac:dyDescent="0.3">
      <c r="C320" s="3">
        <v>65119397.160000004</v>
      </c>
      <c r="K320" s="44"/>
    </row>
    <row r="321" spans="3:11" ht="20.25" customHeight="1" x14ac:dyDescent="0.3">
      <c r="C321" s="3">
        <v>9179505.0199999996</v>
      </c>
      <c r="K321" s="44"/>
    </row>
    <row r="322" spans="3:11" x14ac:dyDescent="0.3">
      <c r="C322" s="3">
        <v>1302388.02</v>
      </c>
      <c r="K322" s="44"/>
    </row>
    <row r="323" spans="3:11" ht="18.75" customHeight="1" x14ac:dyDescent="0.3">
      <c r="C323" s="3">
        <v>185</v>
      </c>
      <c r="K323" s="44"/>
    </row>
    <row r="324" spans="3:11" ht="16.5" customHeight="1" x14ac:dyDescent="0.3">
      <c r="C324" s="3">
        <v>0</v>
      </c>
      <c r="K324" s="44"/>
    </row>
    <row r="325" spans="3:11" ht="18.75" customHeight="1" x14ac:dyDescent="0.3">
      <c r="C325" s="3">
        <v>0</v>
      </c>
      <c r="K325" s="44"/>
    </row>
    <row r="326" spans="3:11" x14ac:dyDescent="0.3">
      <c r="C326" s="3">
        <v>0</v>
      </c>
      <c r="K326" s="44"/>
    </row>
    <row r="327" spans="3:11" ht="21" customHeight="1" x14ac:dyDescent="0.3">
      <c r="C327" s="3">
        <v>895.6</v>
      </c>
      <c r="K327" s="44"/>
    </row>
    <row r="328" spans="3:11" x14ac:dyDescent="0.3">
      <c r="C328" s="3">
        <v>61996054.239999995</v>
      </c>
      <c r="K328" s="44"/>
    </row>
    <row r="329" spans="3:11" ht="18.75" customHeight="1" x14ac:dyDescent="0.3">
      <c r="C329" s="3">
        <v>8679447.6699999999</v>
      </c>
      <c r="K329" s="44"/>
    </row>
    <row r="330" spans="3:11" x14ac:dyDescent="0.3">
      <c r="C330" s="3">
        <v>1239921.1599999997</v>
      </c>
      <c r="K330" s="44"/>
    </row>
    <row r="331" spans="3:11" x14ac:dyDescent="0.3">
      <c r="C331" s="3">
        <v>0</v>
      </c>
      <c r="H331" s="44"/>
      <c r="I331" s="44"/>
      <c r="J331" s="44"/>
      <c r="K331" s="44"/>
    </row>
    <row r="332" spans="3:11" x14ac:dyDescent="0.3">
      <c r="C332" s="3">
        <v>0</v>
      </c>
      <c r="K332" s="44"/>
    </row>
    <row r="333" spans="3:11" x14ac:dyDescent="0.3">
      <c r="C333" s="3">
        <v>0</v>
      </c>
      <c r="K333" s="44"/>
    </row>
    <row r="334" spans="3:11" x14ac:dyDescent="0.3">
      <c r="C334" s="3">
        <v>0</v>
      </c>
      <c r="K334" s="44"/>
    </row>
    <row r="335" spans="3:11" x14ac:dyDescent="0.3">
      <c r="C335" s="3">
        <v>6</v>
      </c>
      <c r="K335" s="44"/>
    </row>
    <row r="336" spans="3:11" x14ac:dyDescent="0.3">
      <c r="C336" s="3">
        <v>184674.5</v>
      </c>
      <c r="K336" s="44"/>
    </row>
    <row r="337" spans="3:11" x14ac:dyDescent="0.3">
      <c r="C337" s="3">
        <v>88643.760000000009</v>
      </c>
      <c r="K337" s="44"/>
    </row>
    <row r="338" spans="3:11" x14ac:dyDescent="0.3">
      <c r="C338" s="3">
        <v>3693.49</v>
      </c>
      <c r="K338" s="44"/>
    </row>
    <row r="339" spans="3:11" x14ac:dyDescent="0.3">
      <c r="C339" s="3">
        <v>88</v>
      </c>
      <c r="K339" s="44"/>
    </row>
    <row r="340" spans="3:11" x14ac:dyDescent="0.3">
      <c r="C340" s="3">
        <v>2938668.4200000004</v>
      </c>
      <c r="K340" s="44"/>
    </row>
    <row r="341" spans="3:11" x14ac:dyDescent="0.3">
      <c r="C341" s="3">
        <v>411413.59</v>
      </c>
      <c r="K341" s="44"/>
    </row>
    <row r="342" spans="3:11" x14ac:dyDescent="0.3">
      <c r="C342" s="3">
        <v>58773.37</v>
      </c>
      <c r="K342" s="44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4" ma:contentTypeDescription="Create a new document." ma:contentTypeScope="" ma:versionID="b0490c3f6432093b0df49f97bc4a3c68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1cfb290d3220735bcedd908db72233b8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E8DFF4-EB9C-4AC0-94E8-46C67BA59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2021-22</vt:lpstr>
      <vt:lpstr>Footnotes</vt:lpstr>
      <vt:lpstr>Footnotes!Print_Area</vt:lpstr>
      <vt:lpstr>'FY 2021-22'!Print_Area</vt:lpstr>
      <vt:lpstr>'FY 2021-22'!Print_Titles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Snyder, Todd (PGCB)</cp:lastModifiedBy>
  <cp:lastPrinted>2021-12-17T15:05:43Z</cp:lastPrinted>
  <dcterms:created xsi:type="dcterms:W3CDTF">2019-08-13T12:45:45Z</dcterms:created>
  <dcterms:modified xsi:type="dcterms:W3CDTF">2023-02-20T12:49:47Z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