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aming Revenue\Table Games Revenue Reports\Tax Returns\2019-20\Website Report\"/>
    </mc:Choice>
  </mc:AlternateContent>
  <xr:revisionPtr revIDLastSave="0" documentId="13_ncr:1_{2D606776-9FA2-4DA9-A1C0-E75A53AE3833}" xr6:coauthVersionLast="44" xr6:coauthVersionMax="44" xr10:uidLastSave="{00000000-0000-0000-0000-000000000000}"/>
  <bookViews>
    <workbookView xWindow="-110" yWindow="-110" windowWidth="19420" windowHeight="10420" xr2:uid="{BE44E023-5E5B-467E-8EE4-EC8AFD094557}"/>
  </bookViews>
  <sheets>
    <sheet name="FY 2019-20" sheetId="1" r:id="rId1"/>
    <sheet name="Footnotes" sheetId="2" r:id="rId2"/>
  </sheets>
  <definedNames>
    <definedName name="_xlnm.Print_Area" localSheetId="1">Footnotes!$A$1:$F$7</definedName>
    <definedName name="_xlnm.Print_Area" localSheetId="0">'FY 2019-20'!$A$1:$P$342</definedName>
    <definedName name="_xlnm.Print_Titles" localSheetId="0">'FY 2019-20'!$A:$A,'FY 2019-20'!$1:$4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26" i="1" l="1"/>
  <c r="O342" i="1" l="1"/>
  <c r="P342" i="1" s="1"/>
  <c r="O341" i="1"/>
  <c r="P341" i="1" s="1"/>
  <c r="O340" i="1"/>
  <c r="P340" i="1" s="1"/>
  <c r="O338" i="1"/>
  <c r="P338" i="1" s="1"/>
  <c r="O337" i="1"/>
  <c r="P337" i="1" s="1"/>
  <c r="O336" i="1"/>
  <c r="P336" i="1" s="1"/>
  <c r="O334" i="1"/>
  <c r="P334" i="1" s="1"/>
  <c r="O333" i="1"/>
  <c r="P333" i="1" s="1"/>
  <c r="O332" i="1"/>
  <c r="P332" i="1" s="1"/>
  <c r="O330" i="1"/>
  <c r="P330" i="1" s="1"/>
  <c r="O329" i="1"/>
  <c r="P329" i="1" s="1"/>
  <c r="O328" i="1"/>
  <c r="P328" i="1" s="1"/>
  <c r="O326" i="1"/>
  <c r="P326" i="1" s="1"/>
  <c r="O325" i="1"/>
  <c r="P325" i="1" s="1"/>
  <c r="O324" i="1"/>
  <c r="P324" i="1" s="1"/>
  <c r="O322" i="1"/>
  <c r="P322" i="1" s="1"/>
  <c r="O321" i="1"/>
  <c r="P321" i="1" s="1"/>
  <c r="O320" i="1"/>
  <c r="P320" i="1" s="1"/>
  <c r="O316" i="1"/>
  <c r="P316" i="1" s="1"/>
  <c r="O315" i="1"/>
  <c r="P315" i="1" s="1"/>
  <c r="O314" i="1"/>
  <c r="P314" i="1" s="1"/>
  <c r="O312" i="1"/>
  <c r="P312" i="1" s="1"/>
  <c r="O311" i="1"/>
  <c r="P311" i="1" s="1"/>
  <c r="O310" i="1"/>
  <c r="P310" i="1" s="1"/>
  <c r="O308" i="1"/>
  <c r="P308" i="1" s="1"/>
  <c r="O307" i="1"/>
  <c r="P307" i="1" s="1"/>
  <c r="O306" i="1"/>
  <c r="P306" i="1" s="1"/>
  <c r="O304" i="1"/>
  <c r="P304" i="1" s="1"/>
  <c r="O303" i="1"/>
  <c r="P303" i="1" s="1"/>
  <c r="O302" i="1"/>
  <c r="P302" i="1" s="1"/>
  <c r="O300" i="1"/>
  <c r="P300" i="1" s="1"/>
  <c r="O299" i="1"/>
  <c r="P299" i="1" s="1"/>
  <c r="O298" i="1"/>
  <c r="P298" i="1" s="1"/>
  <c r="O296" i="1"/>
  <c r="P296" i="1" s="1"/>
  <c r="O295" i="1"/>
  <c r="P295" i="1" s="1"/>
  <c r="O294" i="1"/>
  <c r="P294" i="1" s="1"/>
  <c r="O290" i="1"/>
  <c r="P290" i="1" s="1"/>
  <c r="O289" i="1"/>
  <c r="P289" i="1" s="1"/>
  <c r="O288" i="1"/>
  <c r="P288" i="1" s="1"/>
  <c r="O286" i="1"/>
  <c r="P286" i="1" s="1"/>
  <c r="O285" i="1"/>
  <c r="P285" i="1" s="1"/>
  <c r="O284" i="1"/>
  <c r="P284" i="1" s="1"/>
  <c r="O282" i="1"/>
  <c r="P282" i="1" s="1"/>
  <c r="O281" i="1"/>
  <c r="P281" i="1" s="1"/>
  <c r="O280" i="1"/>
  <c r="P280" i="1" s="1"/>
  <c r="O278" i="1"/>
  <c r="P278" i="1" s="1"/>
  <c r="O277" i="1"/>
  <c r="P277" i="1" s="1"/>
  <c r="O276" i="1"/>
  <c r="P276" i="1" s="1"/>
  <c r="O274" i="1"/>
  <c r="P274" i="1" s="1"/>
  <c r="O273" i="1"/>
  <c r="P273" i="1" s="1"/>
  <c r="O272" i="1"/>
  <c r="P272" i="1" s="1"/>
  <c r="O270" i="1"/>
  <c r="P270" i="1" s="1"/>
  <c r="O269" i="1"/>
  <c r="P269" i="1" s="1"/>
  <c r="O268" i="1"/>
  <c r="P268" i="1" s="1"/>
  <c r="O264" i="1"/>
  <c r="P264" i="1" s="1"/>
  <c r="O263" i="1"/>
  <c r="P263" i="1" s="1"/>
  <c r="O262" i="1"/>
  <c r="P262" i="1" s="1"/>
  <c r="O260" i="1"/>
  <c r="P260" i="1" s="1"/>
  <c r="O259" i="1"/>
  <c r="P259" i="1" s="1"/>
  <c r="O258" i="1"/>
  <c r="P258" i="1" s="1"/>
  <c r="O256" i="1"/>
  <c r="P256" i="1" s="1"/>
  <c r="O255" i="1"/>
  <c r="P255" i="1" s="1"/>
  <c r="O254" i="1"/>
  <c r="P254" i="1" s="1"/>
  <c r="O252" i="1"/>
  <c r="P252" i="1" s="1"/>
  <c r="O251" i="1"/>
  <c r="P251" i="1" s="1"/>
  <c r="O250" i="1"/>
  <c r="P250" i="1" s="1"/>
  <c r="O248" i="1"/>
  <c r="P248" i="1" s="1"/>
  <c r="O247" i="1"/>
  <c r="P247" i="1" s="1"/>
  <c r="O246" i="1"/>
  <c r="P246" i="1" s="1"/>
  <c r="O244" i="1"/>
  <c r="P244" i="1" s="1"/>
  <c r="O243" i="1"/>
  <c r="P243" i="1" s="1"/>
  <c r="O242" i="1"/>
  <c r="P242" i="1" s="1"/>
  <c r="O238" i="1"/>
  <c r="P238" i="1" s="1"/>
  <c r="O237" i="1"/>
  <c r="P237" i="1" s="1"/>
  <c r="O236" i="1"/>
  <c r="P236" i="1" s="1"/>
  <c r="O234" i="1"/>
  <c r="P234" i="1" s="1"/>
  <c r="O233" i="1"/>
  <c r="P233" i="1" s="1"/>
  <c r="O232" i="1"/>
  <c r="P232" i="1" s="1"/>
  <c r="O230" i="1"/>
  <c r="P230" i="1" s="1"/>
  <c r="O229" i="1"/>
  <c r="P229" i="1" s="1"/>
  <c r="O228" i="1"/>
  <c r="P228" i="1" s="1"/>
  <c r="P226" i="1"/>
  <c r="O225" i="1"/>
  <c r="P225" i="1" s="1"/>
  <c r="O224" i="1"/>
  <c r="P224" i="1" s="1"/>
  <c r="O222" i="1"/>
  <c r="P222" i="1" s="1"/>
  <c r="O221" i="1"/>
  <c r="P221" i="1" s="1"/>
  <c r="O220" i="1"/>
  <c r="P220" i="1" s="1"/>
  <c r="O218" i="1"/>
  <c r="P218" i="1" s="1"/>
  <c r="O217" i="1"/>
  <c r="P217" i="1" s="1"/>
  <c r="O216" i="1"/>
  <c r="P216" i="1" s="1"/>
  <c r="O212" i="1"/>
  <c r="P212" i="1" s="1"/>
  <c r="O211" i="1"/>
  <c r="P211" i="1" s="1"/>
  <c r="O210" i="1"/>
  <c r="P210" i="1" s="1"/>
  <c r="O208" i="1"/>
  <c r="P208" i="1" s="1"/>
  <c r="O207" i="1"/>
  <c r="P207" i="1" s="1"/>
  <c r="O206" i="1"/>
  <c r="P206" i="1" s="1"/>
  <c r="O204" i="1"/>
  <c r="P204" i="1" s="1"/>
  <c r="O203" i="1"/>
  <c r="P203" i="1" s="1"/>
  <c r="O202" i="1"/>
  <c r="P202" i="1" s="1"/>
  <c r="O200" i="1"/>
  <c r="P200" i="1" s="1"/>
  <c r="O199" i="1"/>
  <c r="P199" i="1" s="1"/>
  <c r="O198" i="1"/>
  <c r="P198" i="1" s="1"/>
  <c r="O196" i="1"/>
  <c r="P196" i="1" s="1"/>
  <c r="O195" i="1"/>
  <c r="P195" i="1" s="1"/>
  <c r="O194" i="1"/>
  <c r="P194" i="1" s="1"/>
  <c r="O192" i="1"/>
  <c r="P192" i="1" s="1"/>
  <c r="O191" i="1"/>
  <c r="P191" i="1" s="1"/>
  <c r="O190" i="1"/>
  <c r="P190" i="1" s="1"/>
  <c r="O186" i="1"/>
  <c r="P186" i="1" s="1"/>
  <c r="O185" i="1"/>
  <c r="P185" i="1" s="1"/>
  <c r="O184" i="1"/>
  <c r="P184" i="1" s="1"/>
  <c r="O182" i="1"/>
  <c r="P182" i="1" s="1"/>
  <c r="O181" i="1"/>
  <c r="P181" i="1" s="1"/>
  <c r="O180" i="1"/>
  <c r="P180" i="1" s="1"/>
  <c r="O178" i="1"/>
  <c r="P178" i="1" s="1"/>
  <c r="O177" i="1"/>
  <c r="P177" i="1" s="1"/>
  <c r="O176" i="1"/>
  <c r="P176" i="1" s="1"/>
  <c r="O174" i="1"/>
  <c r="P174" i="1" s="1"/>
  <c r="O173" i="1"/>
  <c r="P173" i="1" s="1"/>
  <c r="O172" i="1"/>
  <c r="P172" i="1" s="1"/>
  <c r="O170" i="1"/>
  <c r="P170" i="1" s="1"/>
  <c r="O169" i="1"/>
  <c r="P169" i="1" s="1"/>
  <c r="O168" i="1"/>
  <c r="P168" i="1" s="1"/>
  <c r="O166" i="1"/>
  <c r="P166" i="1" s="1"/>
  <c r="O165" i="1"/>
  <c r="P165" i="1" s="1"/>
  <c r="O164" i="1"/>
  <c r="P164" i="1" s="1"/>
  <c r="O160" i="1"/>
  <c r="P160" i="1" s="1"/>
  <c r="O159" i="1"/>
  <c r="P159" i="1" s="1"/>
  <c r="O158" i="1"/>
  <c r="P158" i="1" s="1"/>
  <c r="O156" i="1"/>
  <c r="P156" i="1" s="1"/>
  <c r="O155" i="1"/>
  <c r="P155" i="1" s="1"/>
  <c r="O154" i="1"/>
  <c r="P154" i="1" s="1"/>
  <c r="O152" i="1"/>
  <c r="P152" i="1" s="1"/>
  <c r="O151" i="1"/>
  <c r="P151" i="1" s="1"/>
  <c r="O150" i="1"/>
  <c r="P150" i="1" s="1"/>
  <c r="O148" i="1"/>
  <c r="P148" i="1" s="1"/>
  <c r="O147" i="1"/>
  <c r="P147" i="1" s="1"/>
  <c r="O146" i="1"/>
  <c r="P146" i="1" s="1"/>
  <c r="O144" i="1"/>
  <c r="P144" i="1" s="1"/>
  <c r="O143" i="1"/>
  <c r="P143" i="1" s="1"/>
  <c r="O142" i="1"/>
  <c r="P142" i="1" s="1"/>
  <c r="O140" i="1"/>
  <c r="P140" i="1" s="1"/>
  <c r="O139" i="1"/>
  <c r="P139" i="1" s="1"/>
  <c r="O138" i="1"/>
  <c r="P138" i="1" s="1"/>
  <c r="O134" i="1"/>
  <c r="P134" i="1" s="1"/>
  <c r="O133" i="1"/>
  <c r="P133" i="1" s="1"/>
  <c r="O132" i="1"/>
  <c r="P132" i="1" s="1"/>
  <c r="O130" i="1"/>
  <c r="P130" i="1" s="1"/>
  <c r="O129" i="1"/>
  <c r="P129" i="1" s="1"/>
  <c r="O128" i="1"/>
  <c r="P128" i="1" s="1"/>
  <c r="O126" i="1"/>
  <c r="P126" i="1" s="1"/>
  <c r="O125" i="1"/>
  <c r="P125" i="1" s="1"/>
  <c r="O124" i="1"/>
  <c r="P124" i="1" s="1"/>
  <c r="O122" i="1"/>
  <c r="P122" i="1" s="1"/>
  <c r="O121" i="1"/>
  <c r="P121" i="1" s="1"/>
  <c r="O120" i="1"/>
  <c r="P120" i="1" s="1"/>
  <c r="O118" i="1"/>
  <c r="P118" i="1" s="1"/>
  <c r="O117" i="1"/>
  <c r="P117" i="1" s="1"/>
  <c r="O116" i="1"/>
  <c r="P116" i="1" s="1"/>
  <c r="O114" i="1"/>
  <c r="P114" i="1" s="1"/>
  <c r="O113" i="1"/>
  <c r="P113" i="1" s="1"/>
  <c r="O112" i="1"/>
  <c r="P112" i="1" s="1"/>
  <c r="O108" i="1"/>
  <c r="P108" i="1" s="1"/>
  <c r="O107" i="1"/>
  <c r="P107" i="1" s="1"/>
  <c r="O106" i="1"/>
  <c r="P106" i="1" s="1"/>
  <c r="O104" i="1"/>
  <c r="P104" i="1" s="1"/>
  <c r="O103" i="1"/>
  <c r="P103" i="1" s="1"/>
  <c r="O102" i="1"/>
  <c r="P102" i="1" s="1"/>
  <c r="O100" i="1"/>
  <c r="P100" i="1" s="1"/>
  <c r="O99" i="1"/>
  <c r="P99" i="1" s="1"/>
  <c r="O98" i="1"/>
  <c r="P98" i="1" s="1"/>
  <c r="O96" i="1"/>
  <c r="P96" i="1" s="1"/>
  <c r="O95" i="1"/>
  <c r="P95" i="1" s="1"/>
  <c r="O94" i="1"/>
  <c r="P94" i="1" s="1"/>
  <c r="O92" i="1"/>
  <c r="P92" i="1" s="1"/>
  <c r="O91" i="1"/>
  <c r="P91" i="1" s="1"/>
  <c r="O90" i="1"/>
  <c r="P90" i="1" s="1"/>
  <c r="O88" i="1"/>
  <c r="P88" i="1" s="1"/>
  <c r="O87" i="1"/>
  <c r="P87" i="1" s="1"/>
  <c r="O86" i="1"/>
  <c r="P86" i="1" s="1"/>
  <c r="O82" i="1"/>
  <c r="P82" i="1" s="1"/>
  <c r="O81" i="1"/>
  <c r="P81" i="1" s="1"/>
  <c r="O80" i="1"/>
  <c r="P80" i="1" s="1"/>
  <c r="O78" i="1"/>
  <c r="P78" i="1" s="1"/>
  <c r="O77" i="1"/>
  <c r="P77" i="1" s="1"/>
  <c r="O76" i="1"/>
  <c r="P76" i="1" s="1"/>
  <c r="O74" i="1"/>
  <c r="P74" i="1" s="1"/>
  <c r="O73" i="1"/>
  <c r="P73" i="1" s="1"/>
  <c r="O72" i="1"/>
  <c r="P72" i="1" s="1"/>
  <c r="O70" i="1"/>
  <c r="P70" i="1" s="1"/>
  <c r="O69" i="1"/>
  <c r="P69" i="1" s="1"/>
  <c r="O68" i="1"/>
  <c r="P68" i="1" s="1"/>
  <c r="O66" i="1"/>
  <c r="P66" i="1" s="1"/>
  <c r="O65" i="1"/>
  <c r="P65" i="1" s="1"/>
  <c r="O64" i="1"/>
  <c r="P64" i="1" s="1"/>
  <c r="O62" i="1"/>
  <c r="P62" i="1" s="1"/>
  <c r="O61" i="1"/>
  <c r="P61" i="1" s="1"/>
  <c r="O60" i="1"/>
  <c r="P60" i="1" s="1"/>
  <c r="O56" i="1"/>
  <c r="P56" i="1" s="1"/>
  <c r="O55" i="1"/>
  <c r="P55" i="1" s="1"/>
  <c r="O54" i="1"/>
  <c r="P54" i="1" s="1"/>
  <c r="O52" i="1"/>
  <c r="P52" i="1" s="1"/>
  <c r="O51" i="1"/>
  <c r="P51" i="1" s="1"/>
  <c r="O50" i="1"/>
  <c r="P50" i="1" s="1"/>
  <c r="O48" i="1"/>
  <c r="P48" i="1" s="1"/>
  <c r="O47" i="1"/>
  <c r="P47" i="1" s="1"/>
  <c r="O46" i="1"/>
  <c r="P46" i="1" s="1"/>
  <c r="O44" i="1"/>
  <c r="P44" i="1" s="1"/>
  <c r="O43" i="1"/>
  <c r="P43" i="1" s="1"/>
  <c r="O42" i="1"/>
  <c r="P42" i="1" s="1"/>
  <c r="O40" i="1"/>
  <c r="P40" i="1" s="1"/>
  <c r="O39" i="1"/>
  <c r="P39" i="1" s="1"/>
  <c r="O38" i="1"/>
  <c r="P38" i="1" s="1"/>
  <c r="O36" i="1"/>
  <c r="P36" i="1" s="1"/>
  <c r="O35" i="1"/>
  <c r="P35" i="1" s="1"/>
  <c r="O34" i="1"/>
  <c r="P34" i="1" s="1"/>
  <c r="O30" i="1"/>
  <c r="P30" i="1" s="1"/>
  <c r="O29" i="1"/>
  <c r="P29" i="1" s="1"/>
  <c r="O28" i="1"/>
  <c r="P28" i="1" s="1"/>
  <c r="O26" i="1"/>
  <c r="P26" i="1" s="1"/>
  <c r="O25" i="1"/>
  <c r="P25" i="1" s="1"/>
  <c r="O24" i="1"/>
  <c r="P24" i="1" s="1"/>
  <c r="O22" i="1"/>
  <c r="P22" i="1" s="1"/>
  <c r="O21" i="1"/>
  <c r="P21" i="1" s="1"/>
  <c r="O20" i="1"/>
  <c r="P20" i="1" s="1"/>
  <c r="O18" i="1"/>
  <c r="P18" i="1" s="1"/>
  <c r="O17" i="1"/>
  <c r="P17" i="1" s="1"/>
  <c r="O16" i="1"/>
  <c r="P16" i="1" s="1"/>
  <c r="O14" i="1"/>
  <c r="P14" i="1" s="1"/>
  <c r="O13" i="1"/>
  <c r="P13" i="1" s="1"/>
  <c r="O12" i="1"/>
  <c r="P12" i="1" s="1"/>
  <c r="O10" i="1"/>
  <c r="P10" i="1" s="1"/>
  <c r="O9" i="1"/>
  <c r="P9" i="1" s="1"/>
  <c r="O8" i="1"/>
  <c r="P8" i="1" s="1"/>
</calcChain>
</file>

<file path=xl/sharedStrings.xml><?xml version="1.0" encoding="utf-8"?>
<sst xmlns="http://schemas.openxmlformats.org/spreadsheetml/2006/main" count="349" uniqueCount="44">
  <si>
    <r>
      <t xml:space="preserve">    MONTHLY TABLE GAME REPORT </t>
    </r>
    <r>
      <rPr>
        <b/>
        <vertAlign val="superscript"/>
        <sz val="12"/>
        <rFont val="Calibri"/>
        <family val="2"/>
      </rPr>
      <t>1</t>
    </r>
  </si>
  <si>
    <t>Grand Total</t>
  </si>
  <si>
    <t>MOHEGAN SUN</t>
  </si>
  <si>
    <t>Total Table Games</t>
  </si>
  <si>
    <t>Gross Revenue</t>
  </si>
  <si>
    <r>
      <t xml:space="preserve">State Tax Due </t>
    </r>
    <r>
      <rPr>
        <vertAlign val="superscript"/>
        <sz val="12"/>
        <rFont val="Calibri"/>
        <family val="2"/>
      </rPr>
      <t>2</t>
    </r>
  </si>
  <si>
    <t>Local Share Assessment</t>
  </si>
  <si>
    <r>
      <t xml:space="preserve">Non-Banking Tables </t>
    </r>
    <r>
      <rPr>
        <b/>
        <vertAlign val="superscript"/>
        <sz val="12"/>
        <rFont val="Calibri"/>
        <family val="2"/>
      </rPr>
      <t>3</t>
    </r>
  </si>
  <si>
    <r>
      <t xml:space="preserve">Banking Tables </t>
    </r>
    <r>
      <rPr>
        <b/>
        <vertAlign val="superscript"/>
        <sz val="12"/>
        <rFont val="Calibri"/>
        <family val="2"/>
      </rPr>
      <t>4</t>
    </r>
  </si>
  <si>
    <r>
      <t xml:space="preserve">Electronic Tables </t>
    </r>
    <r>
      <rPr>
        <b/>
        <vertAlign val="superscript"/>
        <sz val="12"/>
        <rFont val="Calibri"/>
        <family val="2"/>
      </rPr>
      <t>5</t>
    </r>
  </si>
  <si>
    <t>Fully Automated Electronic Tables</t>
  </si>
  <si>
    <t>Hybrid Tables</t>
  </si>
  <si>
    <t>PARX</t>
  </si>
  <si>
    <t>HARRAH'S PHILADELPHIA</t>
  </si>
  <si>
    <t>PRESQUE ISLE</t>
  </si>
  <si>
    <t>THE MEADOWS</t>
  </si>
  <si>
    <t>MOUNT AIRY</t>
  </si>
  <si>
    <t>PENN NATIONAL</t>
  </si>
  <si>
    <t>WIND CREEK BETHLEHEM (FORMERLY SANDS)</t>
  </si>
  <si>
    <t>VALLEYFORGE</t>
  </si>
  <si>
    <t>NEMACOLIN</t>
  </si>
  <si>
    <t>TOTAL</t>
  </si>
  <si>
    <t>FOOTNOTES:</t>
  </si>
  <si>
    <r>
      <t>1</t>
    </r>
    <r>
      <rPr>
        <i/>
        <sz val="16"/>
        <rFont val="Calibri"/>
        <family val="2"/>
      </rPr>
      <t xml:space="preserve"> Please note that the filing of amended returns can cause revisions in previously published statistics.</t>
    </r>
  </si>
  <si>
    <r>
      <t xml:space="preserve">3 </t>
    </r>
    <r>
      <rPr>
        <i/>
        <sz val="16"/>
        <rFont val="Calibri"/>
        <family val="2"/>
      </rPr>
      <t>Non-Banking table games are those in which a player competes against another player and the casino collects a rake.</t>
    </r>
  </si>
  <si>
    <r>
      <t>4</t>
    </r>
    <r>
      <rPr>
        <i/>
        <sz val="16"/>
        <rFont val="Calibri"/>
        <family val="2"/>
      </rPr>
      <t xml:space="preserve"> Banking table games are those in which a player competes against the casino rather than another player.</t>
    </r>
  </si>
  <si>
    <r>
      <t xml:space="preserve">5 </t>
    </r>
    <r>
      <rPr>
        <i/>
        <sz val="16"/>
        <rFont val="Calibri"/>
        <family val="2"/>
      </rPr>
      <t xml:space="preserve">Electronic gaming tables are defined by statute and generally include a mechanical, electrical or computerized contrivance, terminal, machine or other device which is available for play or operation by one or more players as a table game. </t>
    </r>
  </si>
  <si>
    <t>FY 2019/2020 Total</t>
  </si>
  <si>
    <t>July 2019</t>
  </si>
  <si>
    <t>August 2019</t>
  </si>
  <si>
    <t>September 2019</t>
  </si>
  <si>
    <t>October 2019</t>
  </si>
  <si>
    <t>November 2019</t>
  </si>
  <si>
    <t>December 2019</t>
  </si>
  <si>
    <t>January 2020</t>
  </si>
  <si>
    <t>February 2020</t>
  </si>
  <si>
    <t>March 2020</t>
  </si>
  <si>
    <t>April 2020</t>
  </si>
  <si>
    <t>May 2020</t>
  </si>
  <si>
    <t>June 2020</t>
  </si>
  <si>
    <t>THE RIVERS-PHILADELPHIA (FORMERLY SUGARHOUSE)</t>
  </si>
  <si>
    <t>THE RIVERS-PITTSBURGH</t>
  </si>
  <si>
    <r>
      <t xml:space="preserve">                                                                                                 MONTHLY TABLE GAME REPORT </t>
    </r>
    <r>
      <rPr>
        <b/>
        <vertAlign val="superscript"/>
        <sz val="12"/>
        <rFont val="Calibri"/>
        <family val="2"/>
      </rPr>
      <t>1</t>
    </r>
  </si>
  <si>
    <r>
      <t xml:space="preserve">2 </t>
    </r>
    <r>
      <rPr>
        <i/>
        <sz val="16"/>
        <rFont val="Calibri"/>
        <family val="2"/>
      </rPr>
      <t xml:space="preserve">The state tax on banking, non-baning and electronic gaming tables is 14% for the first two years following commencement of table games operations at each licensed facility.  After the initial two years, the tax rate drops to 12%.  The state tax on fully automated electronic table games is currently 48%.  Both rates decline 2% on the second anniversary of the introdution of table games at that partictular facility.  Effective August 1, 2016, 2% tax increase on all casinos' gross table games revenue.  This additional 2% tax is set to expire on August 1, 2021.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</si>
</sst>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color indexed="1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b/>
      <u/>
      <sz val="12"/>
      <color indexed="8"/>
      <name val="Calibri"/>
      <family val="2"/>
    </font>
    <font>
      <vertAlign val="superscript"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i/>
      <vertAlign val="superscript"/>
      <sz val="16"/>
      <name val="Calibri"/>
      <family val="2"/>
    </font>
    <font>
      <i/>
      <sz val="16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/>
    <xf numFmtId="0" fontId="3" fillId="0" borderId="0" xfId="1" applyFont="1"/>
    <xf numFmtId="0" fontId="6" fillId="0" borderId="0" xfId="1" applyFont="1" applyBorder="1"/>
    <xf numFmtId="49" fontId="4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0" fontId="7" fillId="0" borderId="0" xfId="1" applyFont="1" applyBorder="1"/>
    <xf numFmtId="49" fontId="2" fillId="0" borderId="0" xfId="1" applyNumberFormat="1" applyFont="1" applyBorder="1" applyAlignment="1">
      <alignment horizontal="center"/>
    </xf>
    <xf numFmtId="0" fontId="2" fillId="0" borderId="0" xfId="1" applyFont="1" applyBorder="1"/>
    <xf numFmtId="0" fontId="8" fillId="0" borderId="0" xfId="1" applyFont="1"/>
    <xf numFmtId="0" fontId="6" fillId="0" borderId="0" xfId="1" applyFont="1"/>
    <xf numFmtId="0" fontId="4" fillId="0" borderId="0" xfId="1" applyFont="1" applyAlignment="1">
      <alignment horizontal="left"/>
    </xf>
    <xf numFmtId="1" fontId="4" fillId="0" borderId="0" xfId="2" applyNumberFormat="1" applyFont="1" applyFill="1" applyAlignment="1"/>
    <xf numFmtId="1" fontId="4" fillId="0" borderId="0" xfId="2" applyNumberFormat="1" applyFont="1" applyFill="1" applyAlignment="1">
      <alignment horizontal="right"/>
    </xf>
    <xf numFmtId="1" fontId="4" fillId="0" borderId="0" xfId="2" applyNumberFormat="1" applyFont="1" applyAlignment="1"/>
    <xf numFmtId="0" fontId="4" fillId="0" borderId="0" xfId="1" applyFont="1" applyAlignment="1"/>
    <xf numFmtId="0" fontId="4" fillId="0" borderId="0" xfId="1" applyFont="1"/>
    <xf numFmtId="0" fontId="2" fillId="0" borderId="0" xfId="1" applyFont="1" applyAlignment="1">
      <alignment horizontal="left" indent="1"/>
    </xf>
    <xf numFmtId="164" fontId="2" fillId="0" borderId="0" xfId="2" applyNumberFormat="1" applyFont="1" applyFill="1" applyAlignment="1"/>
    <xf numFmtId="164" fontId="2" fillId="0" borderId="0" xfId="2" applyNumberFormat="1" applyFont="1" applyFill="1" applyAlignment="1">
      <alignment horizontal="right"/>
    </xf>
    <xf numFmtId="165" fontId="2" fillId="0" borderId="0" xfId="2" applyNumberFormat="1" applyFont="1" applyAlignment="1"/>
    <xf numFmtId="164" fontId="2" fillId="0" borderId="0" xfId="1" applyNumberFormat="1" applyFont="1" applyAlignment="1"/>
    <xf numFmtId="0" fontId="2" fillId="0" borderId="0" xfId="1" applyFont="1" applyAlignment="1"/>
    <xf numFmtId="166" fontId="2" fillId="0" borderId="0" xfId="2" applyNumberFormat="1" applyFont="1" applyAlignment="1"/>
    <xf numFmtId="0" fontId="6" fillId="0" borderId="0" xfId="1" applyFont="1" applyAlignment="1"/>
    <xf numFmtId="8" fontId="2" fillId="0" borderId="0" xfId="1" applyNumberFormat="1" applyFont="1" applyAlignment="1"/>
    <xf numFmtId="166" fontId="2" fillId="0" borderId="0" xfId="2" applyNumberFormat="1" applyFont="1" applyAlignment="1">
      <alignment horizontal="right"/>
    </xf>
    <xf numFmtId="165" fontId="4" fillId="0" borderId="0" xfId="2" applyNumberFormat="1" applyFont="1" applyAlignment="1"/>
    <xf numFmtId="0" fontId="4" fillId="0" borderId="0" xfId="3" applyFont="1" applyAlignment="1">
      <alignment horizontal="left"/>
    </xf>
    <xf numFmtId="0" fontId="2" fillId="0" borderId="0" xfId="3" applyFont="1" applyAlignment="1">
      <alignment horizontal="left" indent="1"/>
    </xf>
    <xf numFmtId="164" fontId="6" fillId="0" borderId="0" xfId="1" applyNumberFormat="1" applyFont="1" applyFill="1" applyAlignment="1"/>
    <xf numFmtId="164" fontId="6" fillId="0" borderId="0" xfId="1" applyNumberFormat="1" applyFont="1" applyFill="1" applyAlignment="1">
      <alignment horizontal="right"/>
    </xf>
    <xf numFmtId="1" fontId="2" fillId="0" borderId="0" xfId="2" applyNumberFormat="1" applyFont="1" applyAlignment="1"/>
    <xf numFmtId="8" fontId="2" fillId="0" borderId="0" xfId="1" applyNumberFormat="1" applyFont="1" applyAlignment="1">
      <alignment horizontal="right"/>
    </xf>
    <xf numFmtId="6" fontId="2" fillId="0" borderId="0" xfId="2" applyNumberFormat="1" applyFont="1" applyFill="1" applyAlignment="1"/>
    <xf numFmtId="37" fontId="2" fillId="0" borderId="0" xfId="4" applyNumberFormat="1" applyFont="1" applyAlignment="1">
      <alignment horizontal="right"/>
    </xf>
    <xf numFmtId="43" fontId="2" fillId="0" borderId="0" xfId="5" applyFont="1" applyFill="1" applyAlignment="1"/>
    <xf numFmtId="167" fontId="4" fillId="0" borderId="0" xfId="5" applyNumberFormat="1" applyFont="1" applyFill="1" applyAlignment="1"/>
    <xf numFmtId="3" fontId="4" fillId="0" borderId="0" xfId="2" applyNumberFormat="1" applyFont="1" applyFill="1" applyAlignment="1"/>
    <xf numFmtId="167" fontId="4" fillId="0" borderId="0" xfId="5" applyNumberFormat="1" applyFont="1" applyFill="1" applyAlignment="1">
      <alignment horizontal="right"/>
    </xf>
    <xf numFmtId="164" fontId="2" fillId="0" borderId="0" xfId="2" applyNumberFormat="1" applyFont="1" applyFill="1"/>
    <xf numFmtId="1" fontId="4" fillId="0" borderId="0" xfId="2" applyNumberFormat="1" applyFont="1" applyFill="1"/>
    <xf numFmtId="1" fontId="2" fillId="0" borderId="0" xfId="1" applyNumberFormat="1" applyFont="1"/>
    <xf numFmtId="164" fontId="2" fillId="0" borderId="0" xfId="1" applyNumberFormat="1" applyFont="1"/>
    <xf numFmtId="0" fontId="10" fillId="0" borderId="0" xfId="1" applyFont="1"/>
    <xf numFmtId="0" fontId="11" fillId="0" borderId="0" xfId="1" applyFont="1"/>
    <xf numFmtId="0" fontId="12" fillId="0" borderId="0" xfId="1" applyFont="1"/>
    <xf numFmtId="0" fontId="2" fillId="0" borderId="0" xfId="1" applyFont="1" applyAlignment="1">
      <alignment horizontal="right"/>
    </xf>
    <xf numFmtId="8" fontId="2" fillId="0" borderId="0" xfId="1" applyNumberFormat="1" applyFont="1"/>
    <xf numFmtId="166" fontId="2" fillId="0" borderId="0" xfId="2" applyNumberFormat="1" applyFont="1"/>
    <xf numFmtId="0" fontId="4" fillId="0" borderId="0" xfId="1" applyFont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1" fillId="0" borderId="0" xfId="1" applyFont="1" applyAlignment="1">
      <alignment vertical="center" wrapText="1"/>
    </xf>
    <xf numFmtId="0" fontId="12" fillId="0" borderId="0" xfId="1" applyFont="1" applyAlignment="1">
      <alignment horizontal="left" wrapText="1"/>
    </xf>
    <xf numFmtId="0" fontId="11" fillId="0" borderId="0" xfId="1" applyFont="1" applyAlignment="1">
      <alignment wrapText="1"/>
    </xf>
  </cellXfs>
  <cellStyles count="6">
    <cellStyle name="Comma 2" xfId="5" xr:uid="{857B1BDC-B283-4089-B857-4EC14EC38904}"/>
    <cellStyle name="Currency 2" xfId="4" xr:uid="{EB852B52-D7B9-4079-9809-0D8BDC50E4DA}"/>
    <cellStyle name="Normal" xfId="0" builtinId="0"/>
    <cellStyle name="Normal 2" xfId="1" xr:uid="{8C87ACB9-6D2B-4A6B-AE9B-541913C3843B}"/>
    <cellStyle name="Normal 2 2" xfId="3" xr:uid="{4226E790-7201-409E-9F93-7FAA08A09B8D}"/>
    <cellStyle name="Percent 2" xfId="2" xr:uid="{ECC1778C-55A3-4C26-AA9C-535208673D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0</xdr:row>
      <xdr:rowOff>142875</xdr:rowOff>
    </xdr:from>
    <xdr:to>
      <xdr:col>5</xdr:col>
      <xdr:colOff>1181099</xdr:colOff>
      <xdr:row>2</xdr:row>
      <xdr:rowOff>0</xdr:rowOff>
    </xdr:to>
    <xdr:pic>
      <xdr:nvPicPr>
        <xdr:cNvPr id="2" name="Picture 1" descr="LetterHead_Color-no-info">
          <a:extLst>
            <a:ext uri="{FF2B5EF4-FFF2-40B4-BE49-F238E27FC236}">
              <a16:creationId xmlns:a16="http://schemas.microsoft.com/office/drawing/2014/main" id="{6BED7B86-3B01-4D5D-A760-F9AD9B106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42875"/>
          <a:ext cx="485774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514350</xdr:colOff>
      <xdr:row>0</xdr:row>
      <xdr:rowOff>142875</xdr:rowOff>
    </xdr:from>
    <xdr:to>
      <xdr:col>12</xdr:col>
      <xdr:colOff>123825</xdr:colOff>
      <xdr:row>1</xdr:row>
      <xdr:rowOff>219075</xdr:rowOff>
    </xdr:to>
    <xdr:pic>
      <xdr:nvPicPr>
        <xdr:cNvPr id="3" name="Picture 2" descr="LetterHead_Color-no-info">
          <a:extLst>
            <a:ext uri="{FF2B5EF4-FFF2-40B4-BE49-F238E27FC236}">
              <a16:creationId xmlns:a16="http://schemas.microsoft.com/office/drawing/2014/main" id="{87A59196-0916-492C-BEA8-3A8FD7674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42875"/>
          <a:ext cx="51339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44E30-0243-4321-91E0-C477EC3C309E}">
  <dimension ref="A1:X444"/>
  <sheetViews>
    <sheetView tabSelected="1" zoomScaleNormal="100" zoomScaleSheetLayoutView="75" workbookViewId="0">
      <selection activeCell="O227" sqref="O227"/>
    </sheetView>
  </sheetViews>
  <sheetFormatPr defaultColWidth="9.1796875" defaultRowHeight="15.5" x14ac:dyDescent="0.35"/>
  <cols>
    <col min="1" max="1" width="46.54296875" style="3" bestFit="1" customWidth="1"/>
    <col min="2" max="8" width="20.7265625" style="3" customWidth="1"/>
    <col min="9" max="9" width="20.7265625" style="4" customWidth="1"/>
    <col min="10" max="13" width="20.7265625" style="3" customWidth="1"/>
    <col min="14" max="14" width="2.81640625" style="3" customWidth="1"/>
    <col min="15" max="16" width="20.7265625" style="3" customWidth="1"/>
    <col min="17" max="17" width="25" style="3" hidden="1" customWidth="1"/>
    <col min="18" max="18" width="25" style="3" customWidth="1"/>
    <col min="19" max="19" width="9.1796875" style="3"/>
    <col min="20" max="20" width="15.1796875" style="3" customWidth="1"/>
    <col min="21" max="16384" width="9.1796875" style="3"/>
  </cols>
  <sheetData>
    <row r="1" spans="1:24" ht="58.5" customHeight="1" x14ac:dyDescent="0.35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  <c r="P1" s="1"/>
    </row>
    <row r="2" spans="1:24" ht="18.75" customHeight="1" x14ac:dyDescent="0.35"/>
    <row r="3" spans="1:24" ht="31.5" customHeight="1" x14ac:dyDescent="0.35">
      <c r="A3" s="53" t="s">
        <v>42</v>
      </c>
      <c r="B3" s="53"/>
      <c r="C3" s="53"/>
      <c r="D3" s="53"/>
      <c r="E3" s="53"/>
      <c r="F3" s="53"/>
      <c r="G3" s="53"/>
      <c r="H3" s="53" t="s">
        <v>0</v>
      </c>
      <c r="I3" s="53"/>
      <c r="J3" s="53"/>
      <c r="K3" s="53"/>
      <c r="L3" s="53"/>
      <c r="M3" s="53"/>
      <c r="N3" s="53"/>
    </row>
    <row r="4" spans="1:24" s="8" customFormat="1" ht="23.25" customHeight="1" x14ac:dyDescent="0.35">
      <c r="A4" s="5"/>
      <c r="B4" s="6" t="s">
        <v>28</v>
      </c>
      <c r="C4" s="6" t="s">
        <v>29</v>
      </c>
      <c r="D4" s="6" t="s">
        <v>30</v>
      </c>
      <c r="E4" s="6" t="s">
        <v>31</v>
      </c>
      <c r="F4" s="6" t="s">
        <v>32</v>
      </c>
      <c r="G4" s="6" t="s">
        <v>33</v>
      </c>
      <c r="H4" s="6" t="s">
        <v>34</v>
      </c>
      <c r="I4" s="6" t="s">
        <v>35</v>
      </c>
      <c r="J4" s="6" t="s">
        <v>36</v>
      </c>
      <c r="K4" s="6" t="s">
        <v>37</v>
      </c>
      <c r="L4" s="6" t="s">
        <v>38</v>
      </c>
      <c r="M4" s="6" t="s">
        <v>39</v>
      </c>
      <c r="N4" s="6"/>
      <c r="O4" s="6" t="s">
        <v>27</v>
      </c>
      <c r="P4" s="6" t="s">
        <v>1</v>
      </c>
      <c r="Q4" s="7" t="s">
        <v>1</v>
      </c>
    </row>
    <row r="5" spans="1:24" s="11" customFormat="1" ht="16.5" customHeight="1" x14ac:dyDescent="0.3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24" ht="15.75" customHeight="1" x14ac:dyDescent="0.35">
      <c r="A6" s="12" t="s">
        <v>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24" s="19" customFormat="1" ht="15.75" customHeight="1" x14ac:dyDescent="0.35">
      <c r="A7" s="14" t="s">
        <v>3</v>
      </c>
      <c r="B7" s="15">
        <v>83</v>
      </c>
      <c r="C7" s="15">
        <v>83</v>
      </c>
      <c r="D7" s="15">
        <v>76</v>
      </c>
      <c r="E7" s="15">
        <v>74</v>
      </c>
      <c r="F7" s="15">
        <v>68.2</v>
      </c>
      <c r="G7" s="15">
        <v>65</v>
      </c>
      <c r="H7" s="15">
        <v>65</v>
      </c>
      <c r="I7" s="15">
        <v>65</v>
      </c>
      <c r="J7" s="15">
        <v>65</v>
      </c>
      <c r="K7" s="16">
        <v>65</v>
      </c>
      <c r="L7" s="15">
        <v>65</v>
      </c>
      <c r="M7" s="15">
        <v>65</v>
      </c>
      <c r="N7" s="17"/>
      <c r="O7" s="15"/>
      <c r="P7" s="15"/>
      <c r="Q7" s="18"/>
      <c r="R7" s="18"/>
      <c r="S7" s="18"/>
      <c r="T7" s="18"/>
      <c r="U7" s="18"/>
      <c r="V7" s="18"/>
      <c r="W7" s="18"/>
      <c r="X7" s="18"/>
    </row>
    <row r="8" spans="1:24" ht="15.75" customHeight="1" x14ac:dyDescent="0.35">
      <c r="A8" s="20" t="s">
        <v>4</v>
      </c>
      <c r="B8" s="21">
        <v>2622829.4299999997</v>
      </c>
      <c r="C8" s="21">
        <v>3175922.8299999996</v>
      </c>
      <c r="D8" s="21">
        <v>2208065.5499999998</v>
      </c>
      <c r="E8" s="21">
        <v>3480820.79</v>
      </c>
      <c r="F8" s="21">
        <v>3024856.4299999997</v>
      </c>
      <c r="G8" s="21">
        <v>2493089.9000000004</v>
      </c>
      <c r="H8" s="21">
        <v>2653234.4500000002</v>
      </c>
      <c r="I8" s="21">
        <v>2840656.42</v>
      </c>
      <c r="J8" s="21">
        <v>1356372.9700000002</v>
      </c>
      <c r="K8" s="22">
        <v>0</v>
      </c>
      <c r="L8" s="21">
        <v>0</v>
      </c>
      <c r="M8" s="21">
        <v>694821.70000000007</v>
      </c>
      <c r="N8" s="23"/>
      <c r="O8" s="21">
        <f>SUM(B8:M8)</f>
        <v>24550670.469999995</v>
      </c>
      <c r="P8" s="21">
        <f>O8+Q8</f>
        <v>406035546.76999992</v>
      </c>
      <c r="Q8" s="21">
        <v>381484876.29999995</v>
      </c>
      <c r="R8" s="24"/>
      <c r="S8" s="24"/>
      <c r="T8" s="24"/>
      <c r="U8" s="25"/>
      <c r="V8" s="25"/>
      <c r="W8" s="25"/>
      <c r="X8" s="25"/>
    </row>
    <row r="9" spans="1:24" ht="15.75" customHeight="1" x14ac:dyDescent="0.35">
      <c r="A9" s="20" t="s">
        <v>5</v>
      </c>
      <c r="B9" s="21">
        <v>367196.13000000006</v>
      </c>
      <c r="C9" s="21">
        <v>444629.19</v>
      </c>
      <c r="D9" s="21">
        <v>309129.18</v>
      </c>
      <c r="E9" s="21">
        <v>487314.92000000004</v>
      </c>
      <c r="F9" s="21">
        <v>423479.91</v>
      </c>
      <c r="G9" s="21">
        <v>349032.59</v>
      </c>
      <c r="H9" s="21">
        <v>371452.84</v>
      </c>
      <c r="I9" s="21">
        <v>397691.92000000004</v>
      </c>
      <c r="J9" s="21">
        <v>189892.22</v>
      </c>
      <c r="K9" s="22">
        <v>0</v>
      </c>
      <c r="L9" s="21">
        <v>0</v>
      </c>
      <c r="M9" s="21">
        <v>97275.04</v>
      </c>
      <c r="N9" s="26"/>
      <c r="O9" s="21">
        <f>SUM(B9:M9)</f>
        <v>3437093.94</v>
      </c>
      <c r="P9" s="21">
        <f t="shared" ref="P9:P72" si="0">O9+Q9</f>
        <v>53133047.810000002</v>
      </c>
      <c r="Q9" s="21">
        <v>49695953.870000005</v>
      </c>
      <c r="R9" s="24"/>
      <c r="S9" s="24"/>
      <c r="T9" s="24"/>
      <c r="U9" s="25"/>
      <c r="V9" s="25"/>
      <c r="W9" s="25"/>
      <c r="X9" s="25"/>
    </row>
    <row r="10" spans="1:24" ht="15.75" customHeight="1" x14ac:dyDescent="0.35">
      <c r="A10" s="20" t="s">
        <v>6</v>
      </c>
      <c r="B10" s="21">
        <v>52456.59</v>
      </c>
      <c r="C10" s="21">
        <v>63518.459999999992</v>
      </c>
      <c r="D10" s="21">
        <v>44161.299999999996</v>
      </c>
      <c r="E10" s="21">
        <v>69616.44</v>
      </c>
      <c r="F10" s="21">
        <v>60497.14</v>
      </c>
      <c r="G10" s="21">
        <v>49861.79</v>
      </c>
      <c r="H10" s="21">
        <v>53064.710000000006</v>
      </c>
      <c r="I10" s="21">
        <v>56813.130000000005</v>
      </c>
      <c r="J10" s="21">
        <v>27127.48</v>
      </c>
      <c r="K10" s="22">
        <v>0</v>
      </c>
      <c r="L10" s="21">
        <v>0</v>
      </c>
      <c r="M10" s="21">
        <v>13896.430000000002</v>
      </c>
      <c r="N10" s="26"/>
      <c r="O10" s="21">
        <f>SUM(B10:M10)</f>
        <v>491013.47</v>
      </c>
      <c r="P10" s="21">
        <f t="shared" si="0"/>
        <v>8120711.2699999986</v>
      </c>
      <c r="Q10" s="21">
        <v>7629697.7999999989</v>
      </c>
      <c r="R10" s="24"/>
      <c r="S10" s="24"/>
      <c r="T10" s="24"/>
      <c r="U10" s="25"/>
      <c r="V10" s="25"/>
      <c r="W10" s="25"/>
      <c r="X10" s="25"/>
    </row>
    <row r="11" spans="1:24" s="19" customFormat="1" ht="15.75" customHeight="1" x14ac:dyDescent="0.35">
      <c r="A11" s="14" t="s">
        <v>7</v>
      </c>
      <c r="B11" s="15">
        <v>18</v>
      </c>
      <c r="C11" s="15">
        <v>18</v>
      </c>
      <c r="D11" s="15">
        <v>18.2</v>
      </c>
      <c r="E11" s="15">
        <v>18</v>
      </c>
      <c r="F11" s="15">
        <v>12.6</v>
      </c>
      <c r="G11" s="15">
        <v>9</v>
      </c>
      <c r="H11" s="15">
        <v>9</v>
      </c>
      <c r="I11" s="15">
        <v>9</v>
      </c>
      <c r="J11" s="15">
        <v>9</v>
      </c>
      <c r="K11" s="16">
        <v>9</v>
      </c>
      <c r="L11" s="15">
        <v>9</v>
      </c>
      <c r="M11" s="15">
        <v>9</v>
      </c>
      <c r="N11" s="27"/>
      <c r="O11" s="15"/>
      <c r="P11" s="21"/>
      <c r="Q11" s="21"/>
      <c r="R11" s="24"/>
      <c r="S11" s="24"/>
      <c r="T11" s="24"/>
      <c r="U11" s="18"/>
      <c r="V11" s="18"/>
      <c r="W11" s="18"/>
      <c r="X11" s="18"/>
    </row>
    <row r="12" spans="1:24" ht="15.75" customHeight="1" x14ac:dyDescent="0.35">
      <c r="A12" s="20" t="s">
        <v>4</v>
      </c>
      <c r="B12" s="21">
        <v>170789</v>
      </c>
      <c r="C12" s="21">
        <v>171402</v>
      </c>
      <c r="D12" s="21">
        <v>152327</v>
      </c>
      <c r="E12" s="21">
        <v>180851</v>
      </c>
      <c r="F12" s="21">
        <v>176408</v>
      </c>
      <c r="G12" s="21">
        <v>139238</v>
      </c>
      <c r="H12" s="21">
        <v>153927</v>
      </c>
      <c r="I12" s="21">
        <v>168534</v>
      </c>
      <c r="J12" s="21">
        <v>72175</v>
      </c>
      <c r="K12" s="22">
        <v>0</v>
      </c>
      <c r="L12" s="21">
        <v>0</v>
      </c>
      <c r="M12" s="21">
        <v>0</v>
      </c>
      <c r="N12" s="28"/>
      <c r="O12" s="21">
        <f>SUM(B12:M12)</f>
        <v>1385651</v>
      </c>
      <c r="P12" s="21">
        <f t="shared" si="0"/>
        <v>30367316.57</v>
      </c>
      <c r="Q12" s="21">
        <v>28981665.57</v>
      </c>
      <c r="R12" s="24"/>
      <c r="S12" s="24"/>
      <c r="T12" s="24"/>
      <c r="U12" s="25"/>
      <c r="V12" s="25"/>
      <c r="W12" s="25"/>
      <c r="X12" s="25"/>
    </row>
    <row r="13" spans="1:24" s="19" customFormat="1" ht="15.75" customHeight="1" x14ac:dyDescent="0.35">
      <c r="A13" s="20" t="s">
        <v>5</v>
      </c>
      <c r="B13" s="21">
        <v>23910.460000000003</v>
      </c>
      <c r="C13" s="21">
        <v>23996.28</v>
      </c>
      <c r="D13" s="21">
        <v>21325.78</v>
      </c>
      <c r="E13" s="21">
        <v>25319.14</v>
      </c>
      <c r="F13" s="21">
        <v>24697.120000000003</v>
      </c>
      <c r="G13" s="21">
        <v>19493.32</v>
      </c>
      <c r="H13" s="21">
        <v>21549.78</v>
      </c>
      <c r="I13" s="21">
        <v>23594.760000000002</v>
      </c>
      <c r="J13" s="21">
        <v>10104.5</v>
      </c>
      <c r="K13" s="22">
        <v>0</v>
      </c>
      <c r="L13" s="21">
        <v>0</v>
      </c>
      <c r="M13" s="21">
        <v>0</v>
      </c>
      <c r="N13" s="27"/>
      <c r="O13" s="21">
        <f>SUM(B13:M13)</f>
        <v>193991.14</v>
      </c>
      <c r="P13" s="21">
        <f t="shared" si="0"/>
        <v>3975456.5900000003</v>
      </c>
      <c r="Q13" s="21">
        <v>3781465.45</v>
      </c>
      <c r="R13" s="24"/>
      <c r="S13" s="24"/>
      <c r="T13" s="24"/>
      <c r="U13" s="18"/>
      <c r="V13" s="18"/>
      <c r="W13" s="18"/>
      <c r="X13" s="18"/>
    </row>
    <row r="14" spans="1:24" ht="15.75" customHeight="1" x14ac:dyDescent="0.35">
      <c r="A14" s="20" t="s">
        <v>6</v>
      </c>
      <c r="B14" s="21">
        <v>3415.78</v>
      </c>
      <c r="C14" s="21">
        <v>3428.04</v>
      </c>
      <c r="D14" s="21">
        <v>3046.54</v>
      </c>
      <c r="E14" s="21">
        <v>3617.02</v>
      </c>
      <c r="F14" s="21">
        <v>3528.16</v>
      </c>
      <c r="G14" s="21">
        <v>2784.76</v>
      </c>
      <c r="H14" s="21">
        <v>3078.5400000000004</v>
      </c>
      <c r="I14" s="21">
        <v>3370.68</v>
      </c>
      <c r="J14" s="21">
        <v>1443.5000000000002</v>
      </c>
      <c r="K14" s="22">
        <v>0</v>
      </c>
      <c r="L14" s="21">
        <v>0</v>
      </c>
      <c r="M14" s="21">
        <v>0</v>
      </c>
      <c r="N14" s="28"/>
      <c r="O14" s="21">
        <f>SUM(B14:M14)</f>
        <v>27713.020000000004</v>
      </c>
      <c r="P14" s="21">
        <f t="shared" si="0"/>
        <v>607346.33000000007</v>
      </c>
      <c r="Q14" s="21">
        <v>579633.31000000006</v>
      </c>
      <c r="R14" s="24"/>
      <c r="S14" s="24"/>
      <c r="T14" s="24"/>
      <c r="U14" s="25"/>
      <c r="V14" s="25"/>
      <c r="W14" s="25"/>
      <c r="X14" s="25"/>
    </row>
    <row r="15" spans="1:24" s="19" customFormat="1" ht="15.75" customHeight="1" x14ac:dyDescent="0.35">
      <c r="A15" s="14" t="s">
        <v>8</v>
      </c>
      <c r="B15" s="15">
        <v>61</v>
      </c>
      <c r="C15" s="15">
        <v>61</v>
      </c>
      <c r="D15" s="15">
        <v>53.8</v>
      </c>
      <c r="E15" s="15">
        <v>52</v>
      </c>
      <c r="F15" s="15">
        <v>52</v>
      </c>
      <c r="G15" s="15">
        <v>52</v>
      </c>
      <c r="H15" s="15">
        <v>52</v>
      </c>
      <c r="I15" s="15">
        <v>52</v>
      </c>
      <c r="J15" s="15">
        <v>52</v>
      </c>
      <c r="K15" s="16">
        <v>52</v>
      </c>
      <c r="L15" s="15">
        <v>52</v>
      </c>
      <c r="M15" s="15">
        <v>52</v>
      </c>
      <c r="N15" s="27"/>
      <c r="O15" s="15"/>
      <c r="P15" s="21"/>
      <c r="Q15" s="21"/>
      <c r="R15" s="24"/>
      <c r="S15" s="24"/>
      <c r="T15" s="24"/>
      <c r="U15" s="18"/>
      <c r="V15" s="18"/>
      <c r="W15" s="18"/>
      <c r="X15" s="18"/>
    </row>
    <row r="16" spans="1:24" ht="15.75" customHeight="1" x14ac:dyDescent="0.35">
      <c r="A16" s="20" t="s">
        <v>4</v>
      </c>
      <c r="B16" s="21">
        <v>2201571.2599999998</v>
      </c>
      <c r="C16" s="21">
        <v>2889498.67</v>
      </c>
      <c r="D16" s="21">
        <v>1885838.46</v>
      </c>
      <c r="E16" s="21">
        <v>3155159.5300000003</v>
      </c>
      <c r="F16" s="21">
        <v>2734594.9899999998</v>
      </c>
      <c r="G16" s="21">
        <v>2169379.1399999997</v>
      </c>
      <c r="H16" s="21">
        <v>2293677.81</v>
      </c>
      <c r="I16" s="21">
        <v>2490563.63</v>
      </c>
      <c r="J16" s="21">
        <v>1177280.21</v>
      </c>
      <c r="K16" s="22">
        <v>0</v>
      </c>
      <c r="L16" s="21">
        <v>0</v>
      </c>
      <c r="M16" s="21">
        <v>642505.25</v>
      </c>
      <c r="N16" s="29"/>
      <c r="O16" s="21">
        <f t="shared" ref="O16:O26" si="1">SUM(B16:M16)</f>
        <v>21640068.949999999</v>
      </c>
      <c r="P16" s="21">
        <f t="shared" si="0"/>
        <v>368485194.88000005</v>
      </c>
      <c r="Q16" s="21">
        <v>346845125.93000007</v>
      </c>
      <c r="R16" s="24"/>
      <c r="S16" s="24"/>
      <c r="T16" s="24"/>
      <c r="U16" s="25"/>
      <c r="V16" s="25"/>
      <c r="W16" s="25"/>
      <c r="X16" s="25"/>
    </row>
    <row r="17" spans="1:24" s="19" customFormat="1" ht="15.75" customHeight="1" x14ac:dyDescent="0.35">
      <c r="A17" s="20" t="s">
        <v>5</v>
      </c>
      <c r="B17" s="21">
        <v>308219.99</v>
      </c>
      <c r="C17" s="21">
        <v>404529.81000000006</v>
      </c>
      <c r="D17" s="21">
        <v>264017.38999999996</v>
      </c>
      <c r="E17" s="21">
        <v>441722.35000000003</v>
      </c>
      <c r="F17" s="21">
        <v>382843.29000000004</v>
      </c>
      <c r="G17" s="21">
        <v>303713.09000000003</v>
      </c>
      <c r="H17" s="21">
        <v>321114.90999999997</v>
      </c>
      <c r="I17" s="21">
        <v>348678.92</v>
      </c>
      <c r="J17" s="21">
        <v>164819.23000000001</v>
      </c>
      <c r="K17" s="22">
        <v>0</v>
      </c>
      <c r="L17" s="21">
        <v>0</v>
      </c>
      <c r="M17" s="21">
        <v>89950.74</v>
      </c>
      <c r="N17" s="27"/>
      <c r="O17" s="21">
        <f t="shared" si="1"/>
        <v>3029609.72</v>
      </c>
      <c r="P17" s="21">
        <f t="shared" si="0"/>
        <v>48157982.409999996</v>
      </c>
      <c r="Q17" s="21">
        <v>45128372.689999998</v>
      </c>
      <c r="R17" s="24"/>
      <c r="S17" s="24"/>
      <c r="T17" s="24"/>
      <c r="U17" s="18"/>
      <c r="V17" s="18"/>
      <c r="W17" s="18"/>
      <c r="X17" s="18"/>
    </row>
    <row r="18" spans="1:24" ht="15.75" customHeight="1" x14ac:dyDescent="0.35">
      <c r="A18" s="20" t="s">
        <v>6</v>
      </c>
      <c r="B18" s="21">
        <v>44031.430000000008</v>
      </c>
      <c r="C18" s="21">
        <v>57789.969999999994</v>
      </c>
      <c r="D18" s="21">
        <v>37716.759999999995</v>
      </c>
      <c r="E18" s="21">
        <v>63103.21</v>
      </c>
      <c r="F18" s="21">
        <v>54691.9</v>
      </c>
      <c r="G18" s="21">
        <v>43387.58</v>
      </c>
      <c r="H18" s="21">
        <v>45873.560000000005</v>
      </c>
      <c r="I18" s="21">
        <v>49811.28</v>
      </c>
      <c r="J18" s="21">
        <v>23545.61</v>
      </c>
      <c r="K18" s="22">
        <v>0</v>
      </c>
      <c r="L18" s="21">
        <v>0</v>
      </c>
      <c r="M18" s="21">
        <v>12850.110000000002</v>
      </c>
      <c r="N18" s="26"/>
      <c r="O18" s="21">
        <f t="shared" si="1"/>
        <v>432801.40999999992</v>
      </c>
      <c r="P18" s="21">
        <f t="shared" si="0"/>
        <v>7369704.2000000011</v>
      </c>
      <c r="Q18" s="21">
        <v>6936902.790000001</v>
      </c>
      <c r="R18" s="24"/>
      <c r="S18" s="24"/>
      <c r="T18" s="24"/>
      <c r="U18" s="25"/>
      <c r="V18" s="25"/>
      <c r="W18" s="25"/>
      <c r="X18" s="25"/>
    </row>
    <row r="19" spans="1:24" ht="15.75" customHeight="1" x14ac:dyDescent="0.35">
      <c r="A19" s="14" t="s">
        <v>9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6">
        <v>0</v>
      </c>
      <c r="L19" s="16">
        <v>0</v>
      </c>
      <c r="M19" s="15">
        <v>0</v>
      </c>
      <c r="N19" s="27"/>
      <c r="O19" s="15"/>
      <c r="P19" s="21"/>
      <c r="Q19" s="21"/>
      <c r="R19" s="24"/>
      <c r="S19" s="24"/>
      <c r="T19" s="24"/>
      <c r="U19" s="25"/>
      <c r="V19" s="25"/>
      <c r="W19" s="25"/>
      <c r="X19" s="25"/>
    </row>
    <row r="20" spans="1:24" ht="15.75" customHeight="1" x14ac:dyDescent="0.35">
      <c r="A20" s="20" t="s">
        <v>4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2">
        <v>0</v>
      </c>
      <c r="L20" s="21">
        <v>0</v>
      </c>
      <c r="M20" s="21">
        <v>0</v>
      </c>
      <c r="N20" s="27"/>
      <c r="O20" s="21">
        <f t="shared" si="1"/>
        <v>0</v>
      </c>
      <c r="P20" s="21">
        <f t="shared" si="0"/>
        <v>0</v>
      </c>
      <c r="Q20" s="21">
        <v>0</v>
      </c>
      <c r="R20" s="24"/>
      <c r="S20" s="24"/>
      <c r="T20" s="24"/>
      <c r="U20" s="25"/>
      <c r="V20" s="25"/>
      <c r="W20" s="25"/>
      <c r="X20" s="25"/>
    </row>
    <row r="21" spans="1:24" s="19" customFormat="1" ht="15.75" customHeight="1" x14ac:dyDescent="0.35">
      <c r="A21" s="20" t="s">
        <v>5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2">
        <v>0</v>
      </c>
      <c r="L21" s="21">
        <v>0</v>
      </c>
      <c r="M21" s="21">
        <v>0</v>
      </c>
      <c r="N21" s="17"/>
      <c r="O21" s="21">
        <f t="shared" si="1"/>
        <v>0</v>
      </c>
      <c r="P21" s="21">
        <f t="shared" si="0"/>
        <v>0</v>
      </c>
      <c r="Q21" s="21">
        <v>0</v>
      </c>
      <c r="R21" s="24"/>
      <c r="S21" s="24"/>
      <c r="T21" s="24"/>
      <c r="U21" s="18"/>
      <c r="V21" s="18"/>
      <c r="W21" s="18"/>
      <c r="X21" s="18"/>
    </row>
    <row r="22" spans="1:24" s="19" customFormat="1" ht="15.75" customHeight="1" x14ac:dyDescent="0.35">
      <c r="A22" s="20" t="s">
        <v>6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2">
        <v>0</v>
      </c>
      <c r="L22" s="21">
        <v>0</v>
      </c>
      <c r="M22" s="21">
        <v>0</v>
      </c>
      <c r="N22" s="30"/>
      <c r="O22" s="21">
        <f t="shared" si="1"/>
        <v>0</v>
      </c>
      <c r="P22" s="21">
        <f t="shared" si="0"/>
        <v>0</v>
      </c>
      <c r="Q22" s="21">
        <v>0</v>
      </c>
      <c r="R22" s="24"/>
      <c r="S22" s="24"/>
      <c r="T22" s="24"/>
      <c r="U22" s="18"/>
      <c r="V22" s="18"/>
      <c r="W22" s="18"/>
      <c r="X22" s="18"/>
    </row>
    <row r="23" spans="1:24" ht="15.75" customHeight="1" x14ac:dyDescent="0.35">
      <c r="A23" s="14" t="s">
        <v>10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6">
        <v>0</v>
      </c>
      <c r="L23" s="16">
        <v>0</v>
      </c>
      <c r="M23" s="15">
        <v>0</v>
      </c>
      <c r="N23" s="26"/>
      <c r="O23" s="15"/>
      <c r="P23" s="21"/>
      <c r="Q23" s="21"/>
      <c r="R23" s="24"/>
      <c r="S23" s="24"/>
      <c r="T23" s="24"/>
      <c r="U23" s="25"/>
      <c r="V23" s="25"/>
      <c r="W23" s="25"/>
      <c r="X23" s="25"/>
    </row>
    <row r="24" spans="1:24" ht="15.75" customHeight="1" x14ac:dyDescent="0.35">
      <c r="A24" s="20" t="s">
        <v>4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2">
        <v>0</v>
      </c>
      <c r="L24" s="21">
        <v>0</v>
      </c>
      <c r="M24" s="21">
        <v>0</v>
      </c>
      <c r="N24" s="26"/>
      <c r="O24" s="21">
        <f t="shared" si="1"/>
        <v>0</v>
      </c>
      <c r="P24" s="21">
        <f t="shared" si="0"/>
        <v>0</v>
      </c>
      <c r="Q24" s="21">
        <v>0</v>
      </c>
      <c r="R24" s="24"/>
      <c r="S24" s="24"/>
      <c r="T24" s="24"/>
      <c r="U24" s="25"/>
      <c r="V24" s="25"/>
      <c r="W24" s="25"/>
      <c r="X24" s="25"/>
    </row>
    <row r="25" spans="1:24" ht="15.75" customHeight="1" x14ac:dyDescent="0.35">
      <c r="A25" s="20" t="s">
        <v>5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2">
        <v>0</v>
      </c>
      <c r="L25" s="21">
        <v>0</v>
      </c>
      <c r="M25" s="21">
        <v>0</v>
      </c>
      <c r="N25" s="27"/>
      <c r="O25" s="21">
        <f t="shared" si="1"/>
        <v>0</v>
      </c>
      <c r="P25" s="21">
        <f t="shared" si="0"/>
        <v>0</v>
      </c>
      <c r="Q25" s="21">
        <v>0</v>
      </c>
      <c r="R25" s="24"/>
      <c r="S25" s="24"/>
      <c r="T25" s="24"/>
      <c r="U25" s="25"/>
      <c r="V25" s="25"/>
      <c r="W25" s="25"/>
      <c r="X25" s="25"/>
    </row>
    <row r="26" spans="1:24" ht="15.75" customHeight="1" x14ac:dyDescent="0.35">
      <c r="A26" s="20" t="s">
        <v>6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2">
        <v>0</v>
      </c>
      <c r="L26" s="21">
        <v>0</v>
      </c>
      <c r="M26" s="21">
        <v>0</v>
      </c>
      <c r="N26" s="28"/>
      <c r="O26" s="21">
        <f t="shared" si="1"/>
        <v>0</v>
      </c>
      <c r="P26" s="21">
        <f t="shared" si="0"/>
        <v>0</v>
      </c>
      <c r="Q26" s="21">
        <v>0</v>
      </c>
      <c r="R26" s="24"/>
      <c r="S26" s="24"/>
      <c r="T26" s="24"/>
      <c r="U26" s="25"/>
      <c r="V26" s="25"/>
      <c r="W26" s="25"/>
      <c r="X26" s="25"/>
    </row>
    <row r="27" spans="1:24" ht="15.75" customHeight="1" x14ac:dyDescent="0.35">
      <c r="A27" s="31" t="s">
        <v>11</v>
      </c>
      <c r="B27" s="15">
        <v>4</v>
      </c>
      <c r="C27" s="15">
        <v>4</v>
      </c>
      <c r="D27" s="15">
        <v>4</v>
      </c>
      <c r="E27" s="15">
        <v>4</v>
      </c>
      <c r="F27" s="15">
        <v>3.6</v>
      </c>
      <c r="G27" s="15">
        <v>4</v>
      </c>
      <c r="H27" s="15">
        <v>4</v>
      </c>
      <c r="I27" s="15">
        <v>4</v>
      </c>
      <c r="J27" s="15">
        <v>4</v>
      </c>
      <c r="K27" s="16">
        <v>4</v>
      </c>
      <c r="L27" s="16">
        <v>4</v>
      </c>
      <c r="M27" s="16">
        <v>4</v>
      </c>
      <c r="N27" s="28"/>
      <c r="O27" s="16"/>
      <c r="P27" s="21"/>
      <c r="Q27" s="21"/>
      <c r="R27" s="24"/>
      <c r="S27" s="24"/>
      <c r="T27" s="24"/>
      <c r="U27" s="25"/>
      <c r="V27" s="25"/>
      <c r="W27" s="25"/>
      <c r="X27" s="25"/>
    </row>
    <row r="28" spans="1:24" ht="15.75" customHeight="1" x14ac:dyDescent="0.35">
      <c r="A28" s="32" t="s">
        <v>4</v>
      </c>
      <c r="B28" s="21">
        <v>250469.16999999998</v>
      </c>
      <c r="C28" s="21">
        <v>115022.15999999999</v>
      </c>
      <c r="D28" s="21">
        <v>169900.09</v>
      </c>
      <c r="E28" s="21">
        <v>144810.26</v>
      </c>
      <c r="F28" s="21">
        <v>113853.44</v>
      </c>
      <c r="G28" s="21">
        <v>184472.76</v>
      </c>
      <c r="H28" s="21">
        <v>205629.63999999998</v>
      </c>
      <c r="I28" s="21">
        <v>181558.78999999998</v>
      </c>
      <c r="J28" s="21">
        <v>106917.75999999999</v>
      </c>
      <c r="K28" s="22">
        <v>0</v>
      </c>
      <c r="L28" s="21">
        <v>0</v>
      </c>
      <c r="M28" s="21">
        <v>52316.45</v>
      </c>
      <c r="N28" s="28"/>
      <c r="O28" s="21">
        <f>SUM(B28:M28)</f>
        <v>1524950.5199999998</v>
      </c>
      <c r="P28" s="21">
        <f t="shared" si="0"/>
        <v>7183035.3199999994</v>
      </c>
      <c r="Q28" s="21">
        <v>5658084.7999999998</v>
      </c>
      <c r="R28" s="24"/>
      <c r="S28" s="24"/>
      <c r="T28" s="24"/>
      <c r="U28" s="25"/>
      <c r="V28" s="25"/>
      <c r="W28" s="25"/>
      <c r="X28" s="25"/>
    </row>
    <row r="29" spans="1:24" ht="15.75" customHeight="1" x14ac:dyDescent="0.35">
      <c r="A29" s="20" t="s">
        <v>5</v>
      </c>
      <c r="B29" s="21">
        <v>35065.68</v>
      </c>
      <c r="C29" s="21">
        <v>16103.099999999999</v>
      </c>
      <c r="D29" s="21">
        <v>23786.010000000002</v>
      </c>
      <c r="E29" s="21">
        <v>20273.429999999997</v>
      </c>
      <c r="F29" s="21">
        <v>15939.5</v>
      </c>
      <c r="G29" s="21">
        <v>25826.18</v>
      </c>
      <c r="H29" s="21">
        <v>28788.15</v>
      </c>
      <c r="I29" s="21">
        <v>25418.239999999998</v>
      </c>
      <c r="J29" s="21">
        <v>14968.489999999998</v>
      </c>
      <c r="K29" s="22">
        <v>0</v>
      </c>
      <c r="L29" s="21">
        <v>0</v>
      </c>
      <c r="M29" s="21">
        <v>7324.2999999999993</v>
      </c>
      <c r="N29" s="28"/>
      <c r="O29" s="21">
        <f>SUM(B29:M29)</f>
        <v>213493.07999999996</v>
      </c>
      <c r="P29" s="21">
        <f t="shared" si="0"/>
        <v>999608.80999999982</v>
      </c>
      <c r="Q29" s="21">
        <v>786115.72999999986</v>
      </c>
      <c r="R29" s="24"/>
      <c r="S29" s="24"/>
      <c r="T29" s="24"/>
      <c r="U29" s="25"/>
      <c r="V29" s="25"/>
      <c r="W29" s="25"/>
      <c r="X29" s="25"/>
    </row>
    <row r="30" spans="1:24" ht="15.75" customHeight="1" x14ac:dyDescent="0.35">
      <c r="A30" s="32" t="s">
        <v>6</v>
      </c>
      <c r="B30" s="21">
        <v>5009.3799999999992</v>
      </c>
      <c r="C30" s="21">
        <v>2300.4499999999998</v>
      </c>
      <c r="D30" s="21">
        <v>3398.0000000000005</v>
      </c>
      <c r="E30" s="21">
        <v>2896.2099999999996</v>
      </c>
      <c r="F30" s="21">
        <v>2277.08</v>
      </c>
      <c r="G30" s="21">
        <v>3689.4500000000003</v>
      </c>
      <c r="H30" s="21">
        <v>4112.6099999999997</v>
      </c>
      <c r="I30" s="21">
        <v>3631.17</v>
      </c>
      <c r="J30" s="21">
        <v>2138.3700000000003</v>
      </c>
      <c r="K30" s="22">
        <v>0</v>
      </c>
      <c r="L30" s="21">
        <v>0</v>
      </c>
      <c r="M30" s="21">
        <v>1046.32</v>
      </c>
      <c r="N30" s="28"/>
      <c r="O30" s="21">
        <f>SUM(B30:M30)</f>
        <v>30499.039999999997</v>
      </c>
      <c r="P30" s="21">
        <f t="shared" si="0"/>
        <v>143660.74000000002</v>
      </c>
      <c r="Q30" s="21">
        <v>113161.70000000001</v>
      </c>
      <c r="R30" s="24"/>
      <c r="S30" s="24"/>
      <c r="T30" s="24"/>
      <c r="U30" s="25"/>
      <c r="V30" s="25"/>
      <c r="W30" s="25"/>
      <c r="X30" s="25"/>
    </row>
    <row r="31" spans="1:24" ht="15.75" customHeight="1" x14ac:dyDescent="0.35">
      <c r="B31" s="21"/>
      <c r="C31" s="21"/>
      <c r="D31" s="21"/>
      <c r="E31" s="21"/>
      <c r="F31" s="21"/>
      <c r="G31" s="21"/>
      <c r="H31" s="25"/>
      <c r="I31" s="21"/>
      <c r="J31" s="21"/>
      <c r="K31" s="22"/>
      <c r="L31" s="21"/>
      <c r="M31" s="21"/>
      <c r="N31" s="27"/>
      <c r="O31" s="21"/>
      <c r="P31" s="21"/>
      <c r="Q31" s="21"/>
      <c r="R31" s="24"/>
      <c r="S31" s="24"/>
      <c r="T31" s="24"/>
      <c r="U31" s="25"/>
      <c r="V31" s="25"/>
      <c r="W31" s="25"/>
      <c r="X31" s="25"/>
    </row>
    <row r="32" spans="1:24" ht="15.75" customHeight="1" x14ac:dyDescent="0.35">
      <c r="A32" s="12" t="s">
        <v>12</v>
      </c>
      <c r="B32" s="33"/>
      <c r="C32" s="21"/>
      <c r="D32" s="21"/>
      <c r="E32" s="33"/>
      <c r="F32" s="33"/>
      <c r="G32" s="33"/>
      <c r="H32" s="25"/>
      <c r="I32" s="33"/>
      <c r="J32" s="33"/>
      <c r="K32" s="34"/>
      <c r="L32" s="21"/>
      <c r="M32" s="21"/>
      <c r="N32" s="28"/>
      <c r="O32" s="33"/>
      <c r="P32" s="21"/>
      <c r="Q32" s="21"/>
      <c r="R32" s="24"/>
      <c r="S32" s="24"/>
      <c r="T32" s="24"/>
      <c r="U32" s="25"/>
      <c r="V32" s="25"/>
      <c r="W32" s="25"/>
      <c r="X32" s="25"/>
    </row>
    <row r="33" spans="1:24" ht="15.75" customHeight="1" x14ac:dyDescent="0.35">
      <c r="A33" s="14" t="s">
        <v>3</v>
      </c>
      <c r="B33" s="15">
        <v>198.92000000000002</v>
      </c>
      <c r="C33" s="15">
        <v>199</v>
      </c>
      <c r="D33" s="15">
        <v>199</v>
      </c>
      <c r="E33" s="15">
        <v>199</v>
      </c>
      <c r="F33" s="15">
        <v>199</v>
      </c>
      <c r="G33" s="15">
        <v>199</v>
      </c>
      <c r="H33" s="15">
        <v>199</v>
      </c>
      <c r="I33" s="15">
        <v>199</v>
      </c>
      <c r="J33" s="15">
        <v>199</v>
      </c>
      <c r="K33" s="16">
        <v>199</v>
      </c>
      <c r="L33" s="15">
        <v>199</v>
      </c>
      <c r="M33" s="15">
        <v>188</v>
      </c>
      <c r="N33" s="27"/>
      <c r="O33" s="15"/>
      <c r="P33" s="21"/>
      <c r="Q33" s="21"/>
      <c r="R33" s="24"/>
      <c r="S33" s="24"/>
      <c r="T33" s="24"/>
      <c r="U33" s="25"/>
      <c r="V33" s="25"/>
      <c r="W33" s="25"/>
      <c r="X33" s="25"/>
    </row>
    <row r="34" spans="1:24" ht="15.75" customHeight="1" x14ac:dyDescent="0.35">
      <c r="A34" s="20" t="s">
        <v>4</v>
      </c>
      <c r="B34" s="21">
        <v>16386964.589999998</v>
      </c>
      <c r="C34" s="21">
        <v>16160095.939999999</v>
      </c>
      <c r="D34" s="21">
        <v>15532740.869999999</v>
      </c>
      <c r="E34" s="21">
        <v>16731803.369999999</v>
      </c>
      <c r="F34" s="21">
        <v>15575322.59</v>
      </c>
      <c r="G34" s="21">
        <v>15905337.379999999</v>
      </c>
      <c r="H34" s="21">
        <v>16487345.300000001</v>
      </c>
      <c r="I34" s="21">
        <v>17631650.280000001</v>
      </c>
      <c r="J34" s="21">
        <v>6800300.8700000001</v>
      </c>
      <c r="K34" s="22">
        <v>0</v>
      </c>
      <c r="L34" s="21">
        <v>0</v>
      </c>
      <c r="M34" s="21">
        <v>651676.67000000004</v>
      </c>
      <c r="N34" s="28"/>
      <c r="O34" s="21">
        <f>SUM(B34:M34)</f>
        <v>137863237.85999998</v>
      </c>
      <c r="P34" s="21">
        <f t="shared" si="0"/>
        <v>1417428503.7299998</v>
      </c>
      <c r="Q34" s="21">
        <v>1279565265.8699999</v>
      </c>
      <c r="R34" s="24"/>
      <c r="S34" s="24"/>
      <c r="T34" s="24"/>
      <c r="U34" s="25"/>
      <c r="V34" s="25"/>
      <c r="W34" s="25"/>
      <c r="X34" s="25"/>
    </row>
    <row r="35" spans="1:24" ht="15.75" customHeight="1" x14ac:dyDescent="0.35">
      <c r="A35" s="20" t="s">
        <v>5</v>
      </c>
      <c r="B35" s="21">
        <v>2294175.0599999996</v>
      </c>
      <c r="C35" s="21">
        <v>2262413.4500000002</v>
      </c>
      <c r="D35" s="21">
        <v>2174583.73</v>
      </c>
      <c r="E35" s="21">
        <v>2342452.4800000004</v>
      </c>
      <c r="F35" s="21">
        <v>2180545.17</v>
      </c>
      <c r="G35" s="21">
        <v>2226747.2399999998</v>
      </c>
      <c r="H35" s="21">
        <v>2308228.35</v>
      </c>
      <c r="I35" s="21">
        <v>2468431.0499999998</v>
      </c>
      <c r="J35" s="21">
        <v>952042.12999999989</v>
      </c>
      <c r="K35" s="22">
        <v>0</v>
      </c>
      <c r="L35" s="21">
        <v>0</v>
      </c>
      <c r="M35" s="21">
        <v>91234.73000000001</v>
      </c>
      <c r="N35" s="27"/>
      <c r="O35" s="21">
        <f>SUM(B35:M35)</f>
        <v>19300853.390000001</v>
      </c>
      <c r="P35" s="21">
        <f t="shared" si="0"/>
        <v>192665991.98000002</v>
      </c>
      <c r="Q35" s="21">
        <v>173365138.59</v>
      </c>
      <c r="R35" s="24"/>
      <c r="S35" s="24"/>
      <c r="T35" s="24"/>
      <c r="U35" s="25"/>
      <c r="V35" s="25"/>
      <c r="W35" s="25"/>
      <c r="X35" s="25"/>
    </row>
    <row r="36" spans="1:24" ht="15.75" customHeight="1" x14ac:dyDescent="0.35">
      <c r="A36" s="20" t="s">
        <v>6</v>
      </c>
      <c r="B36" s="21">
        <v>327739.31</v>
      </c>
      <c r="C36" s="21">
        <v>323201.94</v>
      </c>
      <c r="D36" s="21">
        <v>310654.82999999996</v>
      </c>
      <c r="E36" s="21">
        <v>334636.08</v>
      </c>
      <c r="F36" s="21">
        <v>311506.45</v>
      </c>
      <c r="G36" s="21">
        <v>318106.75</v>
      </c>
      <c r="H36" s="21">
        <v>329746.92</v>
      </c>
      <c r="I36" s="21">
        <v>352633.02</v>
      </c>
      <c r="J36" s="21">
        <v>136006.02000000002</v>
      </c>
      <c r="K36" s="22">
        <v>0</v>
      </c>
      <c r="L36" s="21">
        <v>0</v>
      </c>
      <c r="M36" s="21">
        <v>13033.529999999999</v>
      </c>
      <c r="N36" s="29"/>
      <c r="O36" s="21">
        <f>SUM(B36:M36)</f>
        <v>2757264.8499999996</v>
      </c>
      <c r="P36" s="21">
        <f t="shared" si="0"/>
        <v>28348571.289999999</v>
      </c>
      <c r="Q36" s="21">
        <v>25591306.439999998</v>
      </c>
      <c r="R36" s="24"/>
      <c r="S36" s="24"/>
      <c r="T36" s="24"/>
      <c r="U36" s="25"/>
      <c r="V36" s="25"/>
      <c r="W36" s="25"/>
      <c r="X36" s="25"/>
    </row>
    <row r="37" spans="1:24" ht="15.75" customHeight="1" x14ac:dyDescent="0.35">
      <c r="A37" s="14" t="s">
        <v>7</v>
      </c>
      <c r="B37" s="15">
        <v>48</v>
      </c>
      <c r="C37" s="15">
        <v>48</v>
      </c>
      <c r="D37" s="15">
        <v>48</v>
      </c>
      <c r="E37" s="15">
        <v>48</v>
      </c>
      <c r="F37" s="15">
        <v>48</v>
      </c>
      <c r="G37" s="15">
        <v>48</v>
      </c>
      <c r="H37" s="15">
        <v>48</v>
      </c>
      <c r="I37" s="15">
        <v>48</v>
      </c>
      <c r="J37" s="15">
        <v>48</v>
      </c>
      <c r="K37" s="16">
        <v>48</v>
      </c>
      <c r="L37" s="15">
        <v>48</v>
      </c>
      <c r="M37" s="15">
        <v>48</v>
      </c>
      <c r="N37" s="27"/>
      <c r="O37" s="15"/>
      <c r="P37" s="21"/>
      <c r="Q37" s="21"/>
      <c r="R37" s="24"/>
      <c r="S37" s="24"/>
      <c r="T37" s="24"/>
      <c r="U37" s="25"/>
      <c r="V37" s="25"/>
      <c r="W37" s="25"/>
      <c r="X37" s="25"/>
    </row>
    <row r="38" spans="1:24" ht="15.75" customHeight="1" x14ac:dyDescent="0.35">
      <c r="A38" s="20" t="s">
        <v>4</v>
      </c>
      <c r="B38" s="21">
        <v>1418284.26</v>
      </c>
      <c r="C38" s="21">
        <v>1607204</v>
      </c>
      <c r="D38" s="21">
        <v>1334900.5</v>
      </c>
      <c r="E38" s="21">
        <v>1414217</v>
      </c>
      <c r="F38" s="21">
        <v>1482587</v>
      </c>
      <c r="G38" s="21">
        <v>1299715</v>
      </c>
      <c r="H38" s="21">
        <v>1439594.01</v>
      </c>
      <c r="I38" s="21">
        <v>1631720</v>
      </c>
      <c r="J38" s="21">
        <v>499540</v>
      </c>
      <c r="K38" s="22">
        <v>0</v>
      </c>
      <c r="L38" s="21">
        <v>0</v>
      </c>
      <c r="M38" s="21">
        <v>0</v>
      </c>
      <c r="N38" s="26"/>
      <c r="O38" s="21">
        <f>SUM(B38:M38)</f>
        <v>12127761.77</v>
      </c>
      <c r="P38" s="21">
        <f t="shared" si="0"/>
        <v>156266958.91999999</v>
      </c>
      <c r="Q38" s="21">
        <v>144139197.14999998</v>
      </c>
      <c r="R38" s="24"/>
      <c r="S38" s="24"/>
      <c r="T38" s="24"/>
      <c r="U38" s="25"/>
      <c r="V38" s="25"/>
      <c r="W38" s="25"/>
      <c r="X38" s="25"/>
    </row>
    <row r="39" spans="1:24" ht="15.75" customHeight="1" x14ac:dyDescent="0.35">
      <c r="A39" s="20" t="s">
        <v>5</v>
      </c>
      <c r="B39" s="21">
        <v>198559.80000000002</v>
      </c>
      <c r="C39" s="21">
        <v>225008.56</v>
      </c>
      <c r="D39" s="21">
        <v>186886.06999999998</v>
      </c>
      <c r="E39" s="21">
        <v>197990.38</v>
      </c>
      <c r="F39" s="21">
        <v>207562.18000000002</v>
      </c>
      <c r="G39" s="21">
        <v>181960.1</v>
      </c>
      <c r="H39" s="21">
        <v>201543.16</v>
      </c>
      <c r="I39" s="21">
        <v>228440.8</v>
      </c>
      <c r="J39" s="21">
        <v>69935.599999999991</v>
      </c>
      <c r="K39" s="22">
        <v>0</v>
      </c>
      <c r="L39" s="21">
        <v>0</v>
      </c>
      <c r="M39" s="21">
        <v>0</v>
      </c>
      <c r="N39" s="25"/>
      <c r="O39" s="21">
        <f>SUM(B39:M39)</f>
        <v>1697886.6500000001</v>
      </c>
      <c r="P39" s="21">
        <f t="shared" si="0"/>
        <v>20553726.199999996</v>
      </c>
      <c r="Q39" s="21">
        <v>18855839.549999997</v>
      </c>
      <c r="R39" s="24"/>
      <c r="S39" s="24"/>
      <c r="T39" s="24"/>
      <c r="U39" s="25"/>
      <c r="V39" s="25"/>
      <c r="W39" s="25"/>
      <c r="X39" s="25"/>
    </row>
    <row r="40" spans="1:24" ht="15.75" customHeight="1" x14ac:dyDescent="0.35">
      <c r="A40" s="20" t="s">
        <v>6</v>
      </c>
      <c r="B40" s="21">
        <v>28365.69</v>
      </c>
      <c r="C40" s="21">
        <v>32144.080000000002</v>
      </c>
      <c r="D40" s="21">
        <v>26698.010000000002</v>
      </c>
      <c r="E40" s="21">
        <v>28284.34</v>
      </c>
      <c r="F40" s="21">
        <v>29651.74</v>
      </c>
      <c r="G40" s="21">
        <v>25994.3</v>
      </c>
      <c r="H40" s="21">
        <v>28791.88</v>
      </c>
      <c r="I40" s="21">
        <v>32634.400000000001</v>
      </c>
      <c r="J40" s="21">
        <v>9990.8000000000011</v>
      </c>
      <c r="K40" s="22">
        <v>0</v>
      </c>
      <c r="L40" s="21">
        <v>0</v>
      </c>
      <c r="M40" s="21">
        <v>0</v>
      </c>
      <c r="N40" s="25"/>
      <c r="O40" s="21">
        <f>SUM(B40:M40)</f>
        <v>242555.23999999996</v>
      </c>
      <c r="P40" s="21">
        <f t="shared" si="0"/>
        <v>3125339.1999999997</v>
      </c>
      <c r="Q40" s="21">
        <v>2882783.96</v>
      </c>
      <c r="R40" s="24"/>
      <c r="S40" s="24"/>
      <c r="T40" s="24"/>
      <c r="U40" s="25"/>
      <c r="V40" s="25"/>
      <c r="W40" s="25"/>
      <c r="X40" s="25"/>
    </row>
    <row r="41" spans="1:24" ht="15.75" customHeight="1" x14ac:dyDescent="0.35">
      <c r="A41" s="14" t="s">
        <v>8</v>
      </c>
      <c r="B41" s="15">
        <v>141</v>
      </c>
      <c r="C41" s="15">
        <v>141</v>
      </c>
      <c r="D41" s="15">
        <v>141</v>
      </c>
      <c r="E41" s="15">
        <v>141</v>
      </c>
      <c r="F41" s="15">
        <v>141</v>
      </c>
      <c r="G41" s="15">
        <v>141</v>
      </c>
      <c r="H41" s="15">
        <v>141</v>
      </c>
      <c r="I41" s="15">
        <v>141</v>
      </c>
      <c r="J41" s="15">
        <v>141</v>
      </c>
      <c r="K41" s="16">
        <v>141</v>
      </c>
      <c r="L41" s="15">
        <v>141</v>
      </c>
      <c r="M41" s="15">
        <v>131.19999999999999</v>
      </c>
      <c r="N41" s="35"/>
      <c r="O41" s="15"/>
      <c r="P41" s="21"/>
      <c r="Q41" s="21"/>
      <c r="R41" s="24"/>
      <c r="S41" s="24"/>
      <c r="T41" s="24"/>
      <c r="U41" s="25"/>
      <c r="V41" s="25"/>
      <c r="W41" s="25"/>
      <c r="X41" s="25"/>
    </row>
    <row r="42" spans="1:24" ht="15.75" customHeight="1" x14ac:dyDescent="0.35">
      <c r="A42" s="20" t="s">
        <v>4</v>
      </c>
      <c r="B42" s="21">
        <v>14610584.970000001</v>
      </c>
      <c r="C42" s="21">
        <v>14255353.27</v>
      </c>
      <c r="D42" s="21">
        <v>13865926.33</v>
      </c>
      <c r="E42" s="21">
        <v>14900736.6</v>
      </c>
      <c r="F42" s="21">
        <v>13628173.899999999</v>
      </c>
      <c r="G42" s="21">
        <v>14142028.609999999</v>
      </c>
      <c r="H42" s="21">
        <v>14698343.01</v>
      </c>
      <c r="I42" s="21">
        <v>15375941.32</v>
      </c>
      <c r="J42" s="21">
        <v>6063709.2999999998</v>
      </c>
      <c r="K42" s="22">
        <v>0</v>
      </c>
      <c r="L42" s="21">
        <v>0</v>
      </c>
      <c r="M42" s="21">
        <v>619420</v>
      </c>
      <c r="N42" s="23"/>
      <c r="O42" s="21">
        <f t="shared" ref="O42:O52" si="2">SUM(B42:M42)</f>
        <v>122160217.30999999</v>
      </c>
      <c r="P42" s="21">
        <f t="shared" si="0"/>
        <v>1216111365.2399998</v>
      </c>
      <c r="Q42" s="21">
        <v>1093951147.9299998</v>
      </c>
      <c r="R42" s="24"/>
      <c r="S42" s="24"/>
      <c r="T42" s="24"/>
      <c r="U42" s="25"/>
      <c r="V42" s="25"/>
      <c r="W42" s="25"/>
      <c r="X42" s="25"/>
    </row>
    <row r="43" spans="1:24" ht="15.75" customHeight="1" x14ac:dyDescent="0.35">
      <c r="A43" s="20" t="s">
        <v>5</v>
      </c>
      <c r="B43" s="21">
        <v>2045481.9</v>
      </c>
      <c r="C43" s="21">
        <v>1995749.4700000002</v>
      </c>
      <c r="D43" s="21">
        <v>1941229.6900000002</v>
      </c>
      <c r="E43" s="21">
        <v>2086103.1300000001</v>
      </c>
      <c r="F43" s="21">
        <v>1907944.36</v>
      </c>
      <c r="G43" s="21">
        <v>1979884.0100000002</v>
      </c>
      <c r="H43" s="21">
        <v>2057768.03</v>
      </c>
      <c r="I43" s="21">
        <v>2152631.7999999998</v>
      </c>
      <c r="J43" s="21">
        <v>848919.31</v>
      </c>
      <c r="K43" s="22">
        <v>0</v>
      </c>
      <c r="L43" s="21">
        <v>0</v>
      </c>
      <c r="M43" s="21">
        <v>86718.8</v>
      </c>
      <c r="N43" s="26"/>
      <c r="O43" s="21">
        <f t="shared" si="2"/>
        <v>17102430.5</v>
      </c>
      <c r="P43" s="21">
        <f t="shared" si="0"/>
        <v>161174276.54999998</v>
      </c>
      <c r="Q43" s="21">
        <v>144071846.04999998</v>
      </c>
      <c r="R43" s="24"/>
      <c r="S43" s="24"/>
      <c r="T43" s="24"/>
      <c r="U43" s="25"/>
      <c r="V43" s="25"/>
      <c r="W43" s="25"/>
      <c r="X43" s="25"/>
    </row>
    <row r="44" spans="1:24" ht="15.75" customHeight="1" x14ac:dyDescent="0.35">
      <c r="A44" s="20" t="s">
        <v>6</v>
      </c>
      <c r="B44" s="21">
        <v>292211.7</v>
      </c>
      <c r="C44" s="21">
        <v>285107.08</v>
      </c>
      <c r="D44" s="21">
        <v>277318.53999999998</v>
      </c>
      <c r="E44" s="21">
        <v>298014.74</v>
      </c>
      <c r="F44" s="21">
        <v>272563.48</v>
      </c>
      <c r="G44" s="21">
        <v>282840.57999999996</v>
      </c>
      <c r="H44" s="21">
        <v>293966.87</v>
      </c>
      <c r="I44" s="21">
        <v>307518.84999999998</v>
      </c>
      <c r="J44" s="21">
        <v>121274.19</v>
      </c>
      <c r="K44" s="22">
        <v>0</v>
      </c>
      <c r="L44" s="21">
        <v>0</v>
      </c>
      <c r="M44" s="21">
        <v>12388.4</v>
      </c>
      <c r="N44" s="26"/>
      <c r="O44" s="21">
        <f t="shared" si="2"/>
        <v>2443204.4300000002</v>
      </c>
      <c r="P44" s="21">
        <f t="shared" si="0"/>
        <v>24322228.48</v>
      </c>
      <c r="Q44" s="21">
        <v>21879024.050000001</v>
      </c>
      <c r="R44" s="24"/>
      <c r="S44" s="24"/>
      <c r="T44" s="24"/>
      <c r="U44" s="25"/>
      <c r="V44" s="25"/>
      <c r="W44" s="25"/>
      <c r="X44" s="25"/>
    </row>
    <row r="45" spans="1:24" ht="15.75" customHeight="1" x14ac:dyDescent="0.35">
      <c r="A45" s="14" t="s">
        <v>9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6">
        <v>0</v>
      </c>
      <c r="L45" s="15">
        <v>0</v>
      </c>
      <c r="M45" s="15">
        <v>0</v>
      </c>
      <c r="N45" s="27"/>
      <c r="O45" s="15"/>
      <c r="P45" s="21"/>
      <c r="Q45" s="21"/>
      <c r="R45" s="24"/>
      <c r="S45" s="24"/>
      <c r="T45" s="24"/>
      <c r="U45" s="25"/>
      <c r="V45" s="25"/>
      <c r="W45" s="25"/>
      <c r="X45" s="25"/>
    </row>
    <row r="46" spans="1:24" ht="15.75" customHeight="1" x14ac:dyDescent="0.35">
      <c r="A46" s="20" t="s">
        <v>4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2">
        <v>0</v>
      </c>
      <c r="L46" s="21">
        <v>0</v>
      </c>
      <c r="M46" s="21">
        <v>0</v>
      </c>
      <c r="N46" s="28"/>
      <c r="O46" s="21">
        <f t="shared" si="2"/>
        <v>0</v>
      </c>
      <c r="P46" s="21">
        <f t="shared" si="0"/>
        <v>5888459.3599999994</v>
      </c>
      <c r="Q46" s="21">
        <v>5888459.3599999994</v>
      </c>
      <c r="R46" s="24"/>
      <c r="S46" s="24"/>
      <c r="T46" s="24"/>
      <c r="U46" s="25"/>
      <c r="V46" s="25"/>
      <c r="W46" s="25"/>
      <c r="X46" s="25"/>
    </row>
    <row r="47" spans="1:24" ht="15.75" customHeight="1" x14ac:dyDescent="0.35">
      <c r="A47" s="20" t="s">
        <v>5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2">
        <v>0</v>
      </c>
      <c r="L47" s="21">
        <v>0</v>
      </c>
      <c r="M47" s="21">
        <v>0</v>
      </c>
      <c r="N47" s="27"/>
      <c r="O47" s="21">
        <f t="shared" si="2"/>
        <v>0</v>
      </c>
      <c r="P47" s="21">
        <f t="shared" si="0"/>
        <v>824384.30999999994</v>
      </c>
      <c r="Q47" s="21">
        <v>824384.30999999994</v>
      </c>
      <c r="R47" s="24"/>
      <c r="S47" s="24"/>
      <c r="T47" s="24"/>
      <c r="U47" s="25"/>
      <c r="V47" s="25"/>
      <c r="W47" s="25"/>
      <c r="X47" s="25"/>
    </row>
    <row r="48" spans="1:24" ht="15.75" customHeight="1" x14ac:dyDescent="0.35">
      <c r="A48" s="20" t="s">
        <v>6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2">
        <v>0</v>
      </c>
      <c r="L48" s="21">
        <v>0</v>
      </c>
      <c r="M48" s="21">
        <v>0</v>
      </c>
      <c r="N48" s="28"/>
      <c r="O48" s="21">
        <f t="shared" si="2"/>
        <v>0</v>
      </c>
      <c r="P48" s="21">
        <f t="shared" si="0"/>
        <v>117769.18999999999</v>
      </c>
      <c r="Q48" s="21">
        <v>117769.18999999999</v>
      </c>
      <c r="R48" s="24"/>
      <c r="S48" s="24"/>
      <c r="T48" s="24"/>
      <c r="U48" s="25"/>
      <c r="V48" s="25"/>
      <c r="W48" s="25"/>
      <c r="X48" s="25"/>
    </row>
    <row r="49" spans="1:24" ht="15.75" customHeight="1" x14ac:dyDescent="0.35">
      <c r="A49" s="14" t="s">
        <v>10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6">
        <v>0</v>
      </c>
      <c r="L49" s="15">
        <v>0</v>
      </c>
      <c r="M49" s="15">
        <v>0</v>
      </c>
      <c r="N49" s="27"/>
      <c r="O49" s="15"/>
      <c r="P49" s="21"/>
      <c r="Q49" s="21"/>
      <c r="R49" s="24"/>
      <c r="S49" s="24"/>
      <c r="T49" s="24"/>
      <c r="U49" s="25"/>
      <c r="V49" s="25"/>
      <c r="W49" s="25"/>
      <c r="X49" s="25"/>
    </row>
    <row r="50" spans="1:24" ht="15.75" customHeight="1" x14ac:dyDescent="0.35">
      <c r="A50" s="20" t="s">
        <v>4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2">
        <v>0</v>
      </c>
      <c r="L50" s="21">
        <v>0</v>
      </c>
      <c r="M50" s="21">
        <v>0</v>
      </c>
      <c r="N50" s="29"/>
      <c r="O50" s="21">
        <f t="shared" si="2"/>
        <v>0</v>
      </c>
      <c r="P50" s="21">
        <f t="shared" si="0"/>
        <v>14545178.5</v>
      </c>
      <c r="Q50" s="21">
        <v>14545178.5</v>
      </c>
      <c r="R50" s="24"/>
      <c r="S50" s="24"/>
      <c r="T50" s="24"/>
      <c r="U50" s="25"/>
      <c r="V50" s="25"/>
      <c r="W50" s="25"/>
      <c r="X50" s="25"/>
    </row>
    <row r="51" spans="1:24" ht="15.75" customHeight="1" x14ac:dyDescent="0.35">
      <c r="A51" s="20" t="s">
        <v>5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2">
        <v>0</v>
      </c>
      <c r="L51" s="21">
        <v>0</v>
      </c>
      <c r="M51" s="21">
        <v>0</v>
      </c>
      <c r="N51" s="27"/>
      <c r="O51" s="21">
        <f t="shared" si="2"/>
        <v>0</v>
      </c>
      <c r="P51" s="21">
        <f t="shared" si="0"/>
        <v>6759836.71</v>
      </c>
      <c r="Q51" s="21">
        <v>6759836.71</v>
      </c>
      <c r="R51" s="24"/>
      <c r="S51" s="24"/>
      <c r="T51" s="24"/>
      <c r="U51" s="25"/>
      <c r="V51" s="25"/>
      <c r="W51" s="25"/>
      <c r="X51" s="25"/>
    </row>
    <row r="52" spans="1:24" ht="15.75" customHeight="1" x14ac:dyDescent="0.35">
      <c r="A52" s="20" t="s">
        <v>6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2">
        <v>0</v>
      </c>
      <c r="L52" s="21">
        <v>0</v>
      </c>
      <c r="M52" s="21">
        <v>0</v>
      </c>
      <c r="N52" s="26"/>
      <c r="O52" s="21">
        <f t="shared" si="2"/>
        <v>0</v>
      </c>
      <c r="P52" s="21">
        <f t="shared" si="0"/>
        <v>290903.57</v>
      </c>
      <c r="Q52" s="21">
        <v>290903.57</v>
      </c>
      <c r="R52" s="24"/>
      <c r="S52" s="24"/>
      <c r="T52" s="24"/>
      <c r="U52" s="25"/>
      <c r="V52" s="25"/>
      <c r="W52" s="25"/>
      <c r="X52" s="25"/>
    </row>
    <row r="53" spans="1:24" ht="15.75" customHeight="1" x14ac:dyDescent="0.35">
      <c r="A53" s="31" t="s">
        <v>11</v>
      </c>
      <c r="B53" s="15">
        <v>9.92</v>
      </c>
      <c r="C53" s="15">
        <v>10</v>
      </c>
      <c r="D53" s="15">
        <v>10</v>
      </c>
      <c r="E53" s="15">
        <v>10</v>
      </c>
      <c r="F53" s="15">
        <v>10</v>
      </c>
      <c r="G53" s="15">
        <v>10</v>
      </c>
      <c r="H53" s="15">
        <v>10</v>
      </c>
      <c r="I53" s="15">
        <v>10</v>
      </c>
      <c r="J53" s="15">
        <v>10</v>
      </c>
      <c r="K53" s="16">
        <v>10</v>
      </c>
      <c r="L53" s="15">
        <v>10</v>
      </c>
      <c r="M53" s="15">
        <v>8.8000000000000007</v>
      </c>
      <c r="N53" s="26"/>
      <c r="O53" s="21"/>
      <c r="P53" s="21"/>
      <c r="Q53" s="21"/>
      <c r="R53" s="24"/>
      <c r="S53" s="24"/>
      <c r="T53" s="24"/>
      <c r="U53" s="25"/>
      <c r="V53" s="25"/>
      <c r="W53" s="25"/>
      <c r="X53" s="25"/>
    </row>
    <row r="54" spans="1:24" ht="15.75" customHeight="1" x14ac:dyDescent="0.35">
      <c r="A54" s="32" t="s">
        <v>4</v>
      </c>
      <c r="B54" s="21">
        <v>358095.35999999999</v>
      </c>
      <c r="C54" s="21">
        <v>297538.67000000004</v>
      </c>
      <c r="D54" s="21">
        <v>331914.04000000004</v>
      </c>
      <c r="E54" s="21">
        <v>416849.77</v>
      </c>
      <c r="F54" s="21">
        <v>464561.69</v>
      </c>
      <c r="G54" s="21">
        <v>463593.77</v>
      </c>
      <c r="H54" s="21">
        <v>349408.28</v>
      </c>
      <c r="I54" s="21">
        <v>623988.96</v>
      </c>
      <c r="J54" s="21">
        <v>237051.57</v>
      </c>
      <c r="K54" s="22">
        <v>0</v>
      </c>
      <c r="L54" s="21">
        <v>0</v>
      </c>
      <c r="M54" s="21">
        <v>32256.67</v>
      </c>
      <c r="N54" s="26"/>
      <c r="O54" s="21">
        <f>SUM(B54:M54)</f>
        <v>3575258.78</v>
      </c>
      <c r="P54" s="21">
        <f t="shared" si="0"/>
        <v>24616541.710000001</v>
      </c>
      <c r="Q54" s="21">
        <v>21041282.93</v>
      </c>
      <c r="R54" s="24"/>
      <c r="S54" s="24"/>
      <c r="T54" s="24"/>
      <c r="U54" s="25"/>
      <c r="V54" s="25"/>
      <c r="W54" s="25"/>
      <c r="X54" s="25"/>
    </row>
    <row r="55" spans="1:24" ht="15.75" customHeight="1" x14ac:dyDescent="0.35">
      <c r="A55" s="20" t="s">
        <v>5</v>
      </c>
      <c r="B55" s="21">
        <v>50133.36</v>
      </c>
      <c r="C55" s="21">
        <v>41655.42</v>
      </c>
      <c r="D55" s="21">
        <v>46467.97</v>
      </c>
      <c r="E55" s="21">
        <v>58358.97</v>
      </c>
      <c r="F55" s="21">
        <v>65038.630000000005</v>
      </c>
      <c r="G55" s="21">
        <v>64903.130000000005</v>
      </c>
      <c r="H55" s="21">
        <v>48917.16</v>
      </c>
      <c r="I55" s="21">
        <v>87358.450000000012</v>
      </c>
      <c r="J55" s="21">
        <v>33187.22</v>
      </c>
      <c r="K55" s="22">
        <v>0</v>
      </c>
      <c r="L55" s="21">
        <v>0</v>
      </c>
      <c r="M55" s="21">
        <v>4515.93</v>
      </c>
      <c r="N55" s="26"/>
      <c r="O55" s="21">
        <f>SUM(B55:M55)</f>
        <v>500536.24000000005</v>
      </c>
      <c r="P55" s="21">
        <f t="shared" si="0"/>
        <v>3353768.21</v>
      </c>
      <c r="Q55" s="21">
        <v>2853231.9699999997</v>
      </c>
      <c r="R55" s="24"/>
      <c r="S55" s="24"/>
      <c r="T55" s="24"/>
      <c r="U55" s="25"/>
      <c r="V55" s="25"/>
      <c r="W55" s="25"/>
      <c r="X55" s="25"/>
    </row>
    <row r="56" spans="1:24" ht="15.75" customHeight="1" x14ac:dyDescent="0.35">
      <c r="A56" s="32" t="s">
        <v>6</v>
      </c>
      <c r="B56" s="21">
        <v>7161.92</v>
      </c>
      <c r="C56" s="21">
        <v>5950.78</v>
      </c>
      <c r="D56" s="21">
        <v>6638.28</v>
      </c>
      <c r="E56" s="21">
        <v>8337</v>
      </c>
      <c r="F56" s="21">
        <v>9291.23</v>
      </c>
      <c r="G56" s="21">
        <v>9271.869999999999</v>
      </c>
      <c r="H56" s="21">
        <v>6988.17</v>
      </c>
      <c r="I56" s="21">
        <v>12479.769999999999</v>
      </c>
      <c r="J56" s="21">
        <v>4741.0300000000007</v>
      </c>
      <c r="K56" s="22">
        <v>0</v>
      </c>
      <c r="L56" s="21">
        <v>0</v>
      </c>
      <c r="M56" s="21">
        <v>645.13</v>
      </c>
      <c r="N56" s="26"/>
      <c r="O56" s="21">
        <f>SUM(B56:M56)</f>
        <v>71505.180000000008</v>
      </c>
      <c r="P56" s="21">
        <f t="shared" si="0"/>
        <v>492330.85000000003</v>
      </c>
      <c r="Q56" s="21">
        <v>420825.67000000004</v>
      </c>
      <c r="R56" s="24"/>
      <c r="S56" s="24"/>
      <c r="T56" s="24"/>
      <c r="U56" s="25"/>
      <c r="V56" s="25"/>
      <c r="W56" s="25"/>
      <c r="X56" s="25"/>
    </row>
    <row r="57" spans="1:24" ht="15.75" customHeight="1" x14ac:dyDescent="0.35">
      <c r="A57" s="12"/>
      <c r="B57" s="21"/>
      <c r="C57" s="21"/>
      <c r="D57" s="21"/>
      <c r="E57" s="21"/>
      <c r="F57" s="21"/>
      <c r="G57" s="21"/>
      <c r="H57" s="25"/>
      <c r="I57" s="21"/>
      <c r="J57" s="21"/>
      <c r="K57" s="22"/>
      <c r="L57" s="21"/>
      <c r="M57" s="21"/>
      <c r="N57" s="27"/>
      <c r="O57" s="21"/>
      <c r="P57" s="21"/>
      <c r="Q57" s="21"/>
      <c r="R57" s="24"/>
      <c r="S57" s="24"/>
      <c r="T57" s="24"/>
      <c r="U57" s="25"/>
      <c r="V57" s="25"/>
      <c r="W57" s="25"/>
      <c r="X57" s="25"/>
    </row>
    <row r="58" spans="1:24" ht="15.75" customHeight="1" x14ac:dyDescent="0.35">
      <c r="A58" s="12" t="s">
        <v>13</v>
      </c>
      <c r="B58" s="21"/>
      <c r="C58" s="21"/>
      <c r="D58" s="21"/>
      <c r="E58" s="21"/>
      <c r="F58" s="21"/>
      <c r="G58" s="21"/>
      <c r="H58" s="25"/>
      <c r="I58" s="21"/>
      <c r="J58" s="21"/>
      <c r="K58" s="22"/>
      <c r="L58" s="21"/>
      <c r="M58" s="21"/>
      <c r="N58" s="26"/>
      <c r="O58" s="21"/>
      <c r="P58" s="21"/>
      <c r="Q58" s="21"/>
      <c r="R58" s="24"/>
      <c r="S58" s="24"/>
      <c r="T58" s="24"/>
      <c r="U58" s="25"/>
      <c r="V58" s="25"/>
      <c r="W58" s="25"/>
      <c r="X58" s="25"/>
    </row>
    <row r="59" spans="1:24" ht="15.75" customHeight="1" x14ac:dyDescent="0.35">
      <c r="A59" s="14" t="s">
        <v>3</v>
      </c>
      <c r="B59" s="15">
        <v>117</v>
      </c>
      <c r="C59" s="15">
        <v>116</v>
      </c>
      <c r="D59" s="15">
        <v>119</v>
      </c>
      <c r="E59" s="15">
        <v>119</v>
      </c>
      <c r="F59" s="15">
        <v>119</v>
      </c>
      <c r="G59" s="15">
        <v>119</v>
      </c>
      <c r="H59" s="15">
        <v>119</v>
      </c>
      <c r="I59" s="15">
        <v>119</v>
      </c>
      <c r="J59" s="15">
        <v>119</v>
      </c>
      <c r="K59" s="16">
        <v>119</v>
      </c>
      <c r="L59" s="15">
        <v>119</v>
      </c>
      <c r="M59" s="15">
        <v>119</v>
      </c>
      <c r="N59" s="29"/>
      <c r="O59" s="15"/>
      <c r="P59" s="21"/>
      <c r="Q59" s="21"/>
      <c r="R59" s="24"/>
      <c r="S59" s="24"/>
      <c r="T59" s="24"/>
      <c r="U59" s="25"/>
      <c r="V59" s="25"/>
      <c r="W59" s="25"/>
      <c r="X59" s="25"/>
    </row>
    <row r="60" spans="1:24" ht="15.75" customHeight="1" x14ac:dyDescent="0.35">
      <c r="A60" s="20" t="s">
        <v>4</v>
      </c>
      <c r="B60" s="21">
        <v>4617650.6599999992</v>
      </c>
      <c r="C60" s="21">
        <v>4817513.08</v>
      </c>
      <c r="D60" s="21">
        <v>4777009.4099999992</v>
      </c>
      <c r="E60" s="21">
        <v>4750961.1899999995</v>
      </c>
      <c r="F60" s="21">
        <v>5366471.42</v>
      </c>
      <c r="G60" s="21">
        <v>4963277.01</v>
      </c>
      <c r="H60" s="21">
        <v>4943352.26</v>
      </c>
      <c r="I60" s="21">
        <v>5255714.1399999997</v>
      </c>
      <c r="J60" s="21">
        <v>2067081.04</v>
      </c>
      <c r="K60" s="22">
        <v>0</v>
      </c>
      <c r="L60" s="21">
        <v>0</v>
      </c>
      <c r="M60" s="21">
        <v>861155.01</v>
      </c>
      <c r="N60" s="25"/>
      <c r="O60" s="21">
        <f>SUM(B60:M60)</f>
        <v>42420185.219999991</v>
      </c>
      <c r="P60" s="21">
        <f t="shared" si="0"/>
        <v>671072780.19000006</v>
      </c>
      <c r="Q60" s="21">
        <v>628652594.97000003</v>
      </c>
      <c r="R60" s="24"/>
      <c r="S60" s="24"/>
      <c r="T60" s="24"/>
      <c r="U60" s="25"/>
      <c r="V60" s="25"/>
      <c r="W60" s="25"/>
      <c r="X60" s="25"/>
    </row>
    <row r="61" spans="1:24" ht="15.75" customHeight="1" x14ac:dyDescent="0.35">
      <c r="A61" s="20" t="s">
        <v>5</v>
      </c>
      <c r="B61" s="21">
        <v>668130.44999999995</v>
      </c>
      <c r="C61" s="21">
        <v>713904.24</v>
      </c>
      <c r="D61" s="21">
        <v>694023.41999999981</v>
      </c>
      <c r="E61" s="21">
        <v>689048.62999999989</v>
      </c>
      <c r="F61" s="21">
        <v>781656.42999999993</v>
      </c>
      <c r="G61" s="21">
        <v>720311.53</v>
      </c>
      <c r="H61" s="21">
        <v>715368.49</v>
      </c>
      <c r="I61" s="21">
        <v>771873.81</v>
      </c>
      <c r="J61" s="21">
        <v>303993.50000000006</v>
      </c>
      <c r="K61" s="22">
        <v>0</v>
      </c>
      <c r="L61" s="21">
        <v>0</v>
      </c>
      <c r="M61" s="21">
        <v>135289.65000000002</v>
      </c>
      <c r="N61" s="35"/>
      <c r="O61" s="21">
        <f>SUM(B61:M61)</f>
        <v>6193600.1500000004</v>
      </c>
      <c r="P61" s="21">
        <f t="shared" si="0"/>
        <v>92250739.220000014</v>
      </c>
      <c r="Q61" s="21">
        <v>86057139.070000008</v>
      </c>
      <c r="R61" s="24"/>
      <c r="S61" s="24"/>
      <c r="T61" s="24"/>
      <c r="U61" s="25"/>
      <c r="V61" s="25"/>
      <c r="W61" s="25"/>
      <c r="X61" s="25"/>
    </row>
    <row r="62" spans="1:24" ht="15.75" customHeight="1" x14ac:dyDescent="0.35">
      <c r="A62" s="20" t="s">
        <v>6</v>
      </c>
      <c r="B62" s="21">
        <v>92353.01</v>
      </c>
      <c r="C62" s="21">
        <v>96350.260000000009</v>
      </c>
      <c r="D62" s="21">
        <v>95540.19</v>
      </c>
      <c r="E62" s="21">
        <v>95019.22</v>
      </c>
      <c r="F62" s="21">
        <v>107329.42</v>
      </c>
      <c r="G62" s="21">
        <v>99265.54</v>
      </c>
      <c r="H62" s="21">
        <v>98867.05</v>
      </c>
      <c r="I62" s="21">
        <v>105114.26999999999</v>
      </c>
      <c r="J62" s="21">
        <v>41341.629999999997</v>
      </c>
      <c r="K62" s="22">
        <v>0</v>
      </c>
      <c r="L62" s="21">
        <v>0</v>
      </c>
      <c r="M62" s="21">
        <v>17223.099999999999</v>
      </c>
      <c r="N62" s="23"/>
      <c r="O62" s="21">
        <f>SUM(B62:M62)</f>
        <v>848403.69000000006</v>
      </c>
      <c r="P62" s="21">
        <f t="shared" si="0"/>
        <v>13421456.059999999</v>
      </c>
      <c r="Q62" s="21">
        <v>12573052.369999999</v>
      </c>
      <c r="R62" s="24"/>
      <c r="S62" s="24"/>
      <c r="T62" s="24"/>
      <c r="U62" s="25"/>
      <c r="V62" s="25"/>
      <c r="W62" s="25"/>
      <c r="X62" s="25"/>
    </row>
    <row r="63" spans="1:24" ht="15.75" customHeight="1" x14ac:dyDescent="0.35">
      <c r="A63" s="14" t="s">
        <v>7</v>
      </c>
      <c r="B63" s="15">
        <v>27</v>
      </c>
      <c r="C63" s="15">
        <v>27</v>
      </c>
      <c r="D63" s="15">
        <v>27</v>
      </c>
      <c r="E63" s="15">
        <v>27</v>
      </c>
      <c r="F63" s="15">
        <v>27</v>
      </c>
      <c r="G63" s="15">
        <v>27</v>
      </c>
      <c r="H63" s="15">
        <v>27</v>
      </c>
      <c r="I63" s="15">
        <v>27</v>
      </c>
      <c r="J63" s="15">
        <v>27</v>
      </c>
      <c r="K63" s="16">
        <v>27</v>
      </c>
      <c r="L63" s="15">
        <v>27</v>
      </c>
      <c r="M63" s="15">
        <v>27</v>
      </c>
      <c r="N63" s="26"/>
      <c r="O63" s="15"/>
      <c r="P63" s="21"/>
      <c r="Q63" s="21"/>
      <c r="R63" s="24"/>
      <c r="S63" s="24"/>
      <c r="T63" s="24"/>
      <c r="U63" s="25"/>
      <c r="V63" s="25"/>
      <c r="W63" s="25"/>
      <c r="X63" s="25"/>
    </row>
    <row r="64" spans="1:24" ht="15.75" customHeight="1" x14ac:dyDescent="0.35">
      <c r="A64" s="20" t="s">
        <v>4</v>
      </c>
      <c r="B64" s="21">
        <v>331088</v>
      </c>
      <c r="C64" s="21">
        <v>305658</v>
      </c>
      <c r="D64" s="21">
        <v>241987</v>
      </c>
      <c r="E64" s="21">
        <v>227102</v>
      </c>
      <c r="F64" s="21">
        <v>259979</v>
      </c>
      <c r="G64" s="21">
        <v>218057</v>
      </c>
      <c r="H64" s="21">
        <v>233925</v>
      </c>
      <c r="I64" s="21">
        <v>258659</v>
      </c>
      <c r="J64" s="21">
        <v>81321</v>
      </c>
      <c r="K64" s="22">
        <v>0</v>
      </c>
      <c r="L64" s="21">
        <v>0</v>
      </c>
      <c r="M64" s="21">
        <v>0</v>
      </c>
      <c r="N64" s="26"/>
      <c r="O64" s="21">
        <f>SUM(B64:M64)</f>
        <v>2157776</v>
      </c>
      <c r="P64" s="21">
        <f t="shared" si="0"/>
        <v>68101780.409999996</v>
      </c>
      <c r="Q64" s="21">
        <v>65944004.409999996</v>
      </c>
      <c r="R64" s="24"/>
      <c r="S64" s="24"/>
      <c r="T64" s="24"/>
      <c r="U64" s="25"/>
      <c r="V64" s="25"/>
      <c r="W64" s="25"/>
      <c r="X64" s="25"/>
    </row>
    <row r="65" spans="1:24" ht="15.75" customHeight="1" x14ac:dyDescent="0.35">
      <c r="A65" s="20" t="s">
        <v>5</v>
      </c>
      <c r="B65" s="21">
        <v>46352.32</v>
      </c>
      <c r="C65" s="21">
        <v>42792.12</v>
      </c>
      <c r="D65" s="21">
        <v>33878.18</v>
      </c>
      <c r="E65" s="21">
        <v>31794.28</v>
      </c>
      <c r="F65" s="21">
        <v>36397.06</v>
      </c>
      <c r="G65" s="21">
        <v>30527.980000000003</v>
      </c>
      <c r="H65" s="21">
        <v>32749.499999999996</v>
      </c>
      <c r="I65" s="21">
        <v>36212.26</v>
      </c>
      <c r="J65" s="21">
        <v>11384.94</v>
      </c>
      <c r="K65" s="22">
        <v>0</v>
      </c>
      <c r="L65" s="21">
        <v>0</v>
      </c>
      <c r="M65" s="21">
        <v>0</v>
      </c>
      <c r="N65" s="27"/>
      <c r="O65" s="21">
        <f>SUM(B65:M65)</f>
        <v>302088.64</v>
      </c>
      <c r="P65" s="21">
        <f t="shared" si="0"/>
        <v>8881837.9900000002</v>
      </c>
      <c r="Q65" s="21">
        <v>8579749.3499999996</v>
      </c>
      <c r="R65" s="24"/>
      <c r="S65" s="24"/>
      <c r="T65" s="24"/>
      <c r="U65" s="25"/>
      <c r="V65" s="25"/>
      <c r="W65" s="25"/>
      <c r="X65" s="25"/>
    </row>
    <row r="66" spans="1:24" ht="15.75" customHeight="1" x14ac:dyDescent="0.35">
      <c r="A66" s="20" t="s">
        <v>6</v>
      </c>
      <c r="B66" s="21">
        <v>6621.76</v>
      </c>
      <c r="C66" s="21">
        <v>6113.16</v>
      </c>
      <c r="D66" s="21">
        <v>4839.74</v>
      </c>
      <c r="E66" s="21">
        <v>4542.04</v>
      </c>
      <c r="F66" s="21">
        <v>5199.58</v>
      </c>
      <c r="G66" s="21">
        <v>4361.1400000000003</v>
      </c>
      <c r="H66" s="21">
        <v>4678.5</v>
      </c>
      <c r="I66" s="21">
        <v>5173.18</v>
      </c>
      <c r="J66" s="21">
        <v>1626.42</v>
      </c>
      <c r="K66" s="22">
        <v>0</v>
      </c>
      <c r="L66" s="21">
        <v>0</v>
      </c>
      <c r="M66" s="21">
        <v>0</v>
      </c>
      <c r="N66" s="28"/>
      <c r="O66" s="21">
        <f>SUM(B66:M66)</f>
        <v>43155.519999999997</v>
      </c>
      <c r="P66" s="21">
        <f t="shared" si="0"/>
        <v>1362035.6099999999</v>
      </c>
      <c r="Q66" s="21">
        <v>1318880.0899999999</v>
      </c>
      <c r="R66" s="24"/>
      <c r="S66" s="24"/>
      <c r="T66" s="24"/>
      <c r="U66" s="25"/>
      <c r="V66" s="25"/>
      <c r="W66" s="25"/>
      <c r="X66" s="25"/>
    </row>
    <row r="67" spans="1:24" ht="15.75" customHeight="1" x14ac:dyDescent="0.35">
      <c r="A67" s="14" t="s">
        <v>8</v>
      </c>
      <c r="B67" s="15">
        <v>83</v>
      </c>
      <c r="C67" s="15">
        <v>83</v>
      </c>
      <c r="D67" s="15">
        <v>83</v>
      </c>
      <c r="E67" s="15">
        <v>83</v>
      </c>
      <c r="F67" s="15">
        <v>83</v>
      </c>
      <c r="G67" s="15">
        <v>83</v>
      </c>
      <c r="H67" s="15">
        <v>83</v>
      </c>
      <c r="I67" s="15">
        <v>83</v>
      </c>
      <c r="J67" s="15">
        <v>83</v>
      </c>
      <c r="K67" s="16">
        <v>83</v>
      </c>
      <c r="L67" s="15">
        <v>83</v>
      </c>
      <c r="M67" s="15">
        <v>83</v>
      </c>
      <c r="N67" s="27"/>
      <c r="O67" s="15"/>
      <c r="P67" s="21"/>
      <c r="Q67" s="21"/>
      <c r="R67" s="24"/>
      <c r="S67" s="24"/>
      <c r="T67" s="24"/>
      <c r="U67" s="25"/>
      <c r="V67" s="25"/>
      <c r="W67" s="25"/>
      <c r="X67" s="25"/>
    </row>
    <row r="68" spans="1:24" ht="15.75" customHeight="1" x14ac:dyDescent="0.35">
      <c r="A68" s="20" t="s">
        <v>4</v>
      </c>
      <c r="B68" s="21">
        <v>4207429.6599999992</v>
      </c>
      <c r="C68" s="21">
        <v>4381947.08</v>
      </c>
      <c r="D68" s="21">
        <v>4454898.91</v>
      </c>
      <c r="E68" s="21">
        <v>4433032.1899999995</v>
      </c>
      <c r="F68" s="21">
        <v>5011029.92</v>
      </c>
      <c r="G68" s="21">
        <v>4655630.01</v>
      </c>
      <c r="H68" s="21">
        <v>4617525.26</v>
      </c>
      <c r="I68" s="21">
        <v>4877742.6399999997</v>
      </c>
      <c r="J68" s="21">
        <v>1923617.54</v>
      </c>
      <c r="K68" s="22">
        <v>0</v>
      </c>
      <c r="L68" s="21">
        <v>0</v>
      </c>
      <c r="M68" s="21">
        <v>817837.51</v>
      </c>
      <c r="N68" s="28"/>
      <c r="O68" s="21">
        <f t="shared" ref="O68:O74" si="3">SUM(B68:M68)</f>
        <v>39380690.719999991</v>
      </c>
      <c r="P68" s="21">
        <f t="shared" si="0"/>
        <v>588401489.43000007</v>
      </c>
      <c r="Q68" s="21">
        <v>549020798.71000004</v>
      </c>
      <c r="R68" s="24"/>
      <c r="S68" s="24"/>
      <c r="T68" s="24"/>
      <c r="U68" s="25"/>
      <c r="V68" s="25"/>
      <c r="W68" s="25"/>
      <c r="X68" s="25"/>
    </row>
    <row r="69" spans="1:24" ht="15.75" customHeight="1" x14ac:dyDescent="0.35">
      <c r="A69" s="20" t="s">
        <v>5</v>
      </c>
      <c r="B69" s="21">
        <v>589040.15</v>
      </c>
      <c r="C69" s="21">
        <v>613472.59000000008</v>
      </c>
      <c r="D69" s="21">
        <v>623685.84</v>
      </c>
      <c r="E69" s="21">
        <v>620624.5</v>
      </c>
      <c r="F69" s="21">
        <v>701544.18</v>
      </c>
      <c r="G69" s="21">
        <v>651788.21</v>
      </c>
      <c r="H69" s="21">
        <v>646453.53</v>
      </c>
      <c r="I69" s="21">
        <v>682883.97000000009</v>
      </c>
      <c r="J69" s="21">
        <v>269306.46000000002</v>
      </c>
      <c r="K69" s="22">
        <v>0</v>
      </c>
      <c r="L69" s="21">
        <v>0</v>
      </c>
      <c r="M69" s="21">
        <v>114497.25</v>
      </c>
      <c r="N69" s="27"/>
      <c r="O69" s="21">
        <f t="shared" si="3"/>
        <v>5513296.6799999997</v>
      </c>
      <c r="P69" s="21">
        <f t="shared" si="0"/>
        <v>77364466.330000013</v>
      </c>
      <c r="Q69" s="21">
        <v>71851169.650000006</v>
      </c>
      <c r="R69" s="24"/>
      <c r="S69" s="24"/>
      <c r="T69" s="24"/>
      <c r="U69" s="25"/>
      <c r="V69" s="25"/>
      <c r="W69" s="25"/>
      <c r="X69" s="25"/>
    </row>
    <row r="70" spans="1:24" ht="15.75" customHeight="1" x14ac:dyDescent="0.35">
      <c r="A70" s="20" t="s">
        <v>6</v>
      </c>
      <c r="B70" s="21">
        <v>84148.59</v>
      </c>
      <c r="C70" s="21">
        <v>87638.939999999988</v>
      </c>
      <c r="D70" s="21">
        <v>89097.98</v>
      </c>
      <c r="E70" s="21">
        <v>88660.64</v>
      </c>
      <c r="F70" s="21">
        <v>100220.59</v>
      </c>
      <c r="G70" s="21">
        <v>93112.599999999991</v>
      </c>
      <c r="H70" s="21">
        <v>92350.510000000009</v>
      </c>
      <c r="I70" s="21">
        <v>97554.84</v>
      </c>
      <c r="J70" s="21">
        <v>38472.359999999993</v>
      </c>
      <c r="K70" s="22">
        <v>0</v>
      </c>
      <c r="L70" s="21">
        <v>0</v>
      </c>
      <c r="M70" s="21">
        <v>16356.75</v>
      </c>
      <c r="N70" s="29"/>
      <c r="O70" s="21">
        <f t="shared" si="3"/>
        <v>787613.79999999993</v>
      </c>
      <c r="P70" s="21">
        <f t="shared" si="0"/>
        <v>11768030.23</v>
      </c>
      <c r="Q70" s="21">
        <v>10980416.43</v>
      </c>
      <c r="R70" s="24"/>
      <c r="S70" s="24"/>
      <c r="T70" s="24"/>
      <c r="U70" s="25"/>
      <c r="V70" s="25"/>
      <c r="W70" s="25"/>
      <c r="X70" s="25"/>
    </row>
    <row r="71" spans="1:24" ht="15.75" customHeight="1" x14ac:dyDescent="0.35">
      <c r="A71" s="14" t="s">
        <v>9</v>
      </c>
      <c r="B71" s="15">
        <v>0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6">
        <v>0</v>
      </c>
      <c r="L71" s="16">
        <v>0</v>
      </c>
      <c r="M71" s="15">
        <v>0</v>
      </c>
      <c r="N71" s="27"/>
      <c r="O71" s="15"/>
      <c r="P71" s="21"/>
      <c r="Q71" s="21"/>
      <c r="R71" s="24"/>
      <c r="S71" s="24"/>
      <c r="T71" s="24"/>
      <c r="U71" s="25"/>
      <c r="V71" s="25"/>
      <c r="W71" s="25"/>
      <c r="X71" s="25"/>
    </row>
    <row r="72" spans="1:24" ht="15.75" customHeight="1" x14ac:dyDescent="0.35">
      <c r="A72" s="20" t="s">
        <v>4</v>
      </c>
      <c r="B72" s="21">
        <v>0</v>
      </c>
      <c r="C72" s="21">
        <v>0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2">
        <v>0</v>
      </c>
      <c r="L72" s="21">
        <v>0</v>
      </c>
      <c r="M72" s="21">
        <v>0</v>
      </c>
      <c r="N72" s="26"/>
      <c r="O72" s="21">
        <f t="shared" si="3"/>
        <v>0</v>
      </c>
      <c r="P72" s="21">
        <f t="shared" si="0"/>
        <v>0</v>
      </c>
      <c r="Q72" s="21">
        <v>0</v>
      </c>
      <c r="R72" s="24"/>
      <c r="S72" s="24"/>
      <c r="T72" s="24"/>
      <c r="U72" s="25"/>
      <c r="V72" s="25"/>
      <c r="W72" s="25"/>
      <c r="X72" s="25"/>
    </row>
    <row r="73" spans="1:24" ht="15.75" customHeight="1" x14ac:dyDescent="0.35">
      <c r="A73" s="20" t="s">
        <v>5</v>
      </c>
      <c r="B73" s="21">
        <v>0</v>
      </c>
      <c r="C73" s="21">
        <v>0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2">
        <v>0</v>
      </c>
      <c r="L73" s="21">
        <v>0</v>
      </c>
      <c r="M73" s="21">
        <v>0</v>
      </c>
      <c r="N73" s="36"/>
      <c r="O73" s="21">
        <f t="shared" si="3"/>
        <v>0</v>
      </c>
      <c r="P73" s="21">
        <f t="shared" ref="P73:P134" si="4">O73+Q73</f>
        <v>0</v>
      </c>
      <c r="Q73" s="21">
        <v>0</v>
      </c>
      <c r="R73" s="24"/>
      <c r="S73" s="24"/>
      <c r="T73" s="24"/>
      <c r="U73" s="25"/>
      <c r="V73" s="25"/>
      <c r="W73" s="25"/>
      <c r="X73" s="25"/>
    </row>
    <row r="74" spans="1:24" ht="15.75" customHeight="1" x14ac:dyDescent="0.35">
      <c r="A74" s="20" t="s">
        <v>6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2">
        <v>0</v>
      </c>
      <c r="L74" s="21">
        <v>0</v>
      </c>
      <c r="M74" s="21">
        <v>0</v>
      </c>
      <c r="N74" s="28"/>
      <c r="O74" s="21">
        <f t="shared" si="3"/>
        <v>0</v>
      </c>
      <c r="P74" s="21">
        <f t="shared" si="4"/>
        <v>0</v>
      </c>
      <c r="Q74" s="21">
        <v>0</v>
      </c>
      <c r="R74" s="24"/>
      <c r="S74" s="24"/>
      <c r="T74" s="24"/>
      <c r="U74" s="25"/>
      <c r="V74" s="25"/>
      <c r="W74" s="25"/>
      <c r="X74" s="25"/>
    </row>
    <row r="75" spans="1:24" ht="15.75" customHeight="1" x14ac:dyDescent="0.35">
      <c r="A75" s="14" t="s">
        <v>10</v>
      </c>
      <c r="B75" s="15">
        <v>2</v>
      </c>
      <c r="C75" s="15">
        <v>1</v>
      </c>
      <c r="D75" s="15">
        <v>4</v>
      </c>
      <c r="E75" s="15">
        <v>4</v>
      </c>
      <c r="F75" s="15">
        <v>4</v>
      </c>
      <c r="G75" s="15">
        <v>4</v>
      </c>
      <c r="H75" s="15">
        <v>4</v>
      </c>
      <c r="I75" s="15">
        <v>4</v>
      </c>
      <c r="J75" s="15">
        <v>4</v>
      </c>
      <c r="K75" s="16">
        <v>4</v>
      </c>
      <c r="L75" s="15">
        <v>4</v>
      </c>
      <c r="M75" s="15">
        <v>4</v>
      </c>
      <c r="N75" s="35"/>
      <c r="O75" s="15"/>
      <c r="P75" s="21"/>
      <c r="Q75" s="21"/>
      <c r="R75" s="24"/>
      <c r="S75" s="24"/>
      <c r="T75" s="24"/>
      <c r="U75" s="25"/>
      <c r="V75" s="25"/>
      <c r="W75" s="25"/>
      <c r="X75" s="25"/>
    </row>
    <row r="76" spans="1:24" ht="15.75" customHeight="1" x14ac:dyDescent="0.35">
      <c r="A76" s="20" t="s">
        <v>4</v>
      </c>
      <c r="B76" s="21">
        <v>63704</v>
      </c>
      <c r="C76" s="21">
        <v>116036.5</v>
      </c>
      <c r="D76" s="21">
        <v>74241.5</v>
      </c>
      <c r="E76" s="21">
        <v>70335.5</v>
      </c>
      <c r="F76" s="21">
        <v>89266</v>
      </c>
      <c r="G76" s="21">
        <v>74861</v>
      </c>
      <c r="H76" s="21">
        <v>68527</v>
      </c>
      <c r="I76" s="21">
        <v>106099.5</v>
      </c>
      <c r="J76" s="21">
        <v>42947.5</v>
      </c>
      <c r="K76" s="22">
        <v>0</v>
      </c>
      <c r="L76" s="21">
        <v>0</v>
      </c>
      <c r="M76" s="21">
        <v>43317.5</v>
      </c>
      <c r="N76" s="23"/>
      <c r="O76" s="21">
        <f>SUM(B76:M76)</f>
        <v>749336</v>
      </c>
      <c r="P76" s="21">
        <f t="shared" si="4"/>
        <v>12108685.5</v>
      </c>
      <c r="Q76" s="21">
        <v>11359349.5</v>
      </c>
      <c r="R76" s="24"/>
      <c r="S76" s="24"/>
      <c r="T76" s="24"/>
      <c r="U76" s="25"/>
      <c r="V76" s="25"/>
      <c r="W76" s="25"/>
      <c r="X76" s="25"/>
    </row>
    <row r="77" spans="1:24" ht="15.75" customHeight="1" x14ac:dyDescent="0.35">
      <c r="A77" s="20" t="s">
        <v>5</v>
      </c>
      <c r="B77" s="21">
        <v>30577.919999999998</v>
      </c>
      <c r="C77" s="21">
        <v>55697.52</v>
      </c>
      <c r="D77" s="21">
        <v>35635.920000000006</v>
      </c>
      <c r="E77" s="21">
        <v>33761.040000000001</v>
      </c>
      <c r="F77" s="21">
        <v>42847.679999999993</v>
      </c>
      <c r="G77" s="21">
        <v>35933.279999999999</v>
      </c>
      <c r="H77" s="21">
        <v>32892.959999999999</v>
      </c>
      <c r="I77" s="21">
        <v>50927.76</v>
      </c>
      <c r="J77" s="21">
        <v>20614.800000000003</v>
      </c>
      <c r="K77" s="22">
        <v>0</v>
      </c>
      <c r="L77" s="21">
        <v>0</v>
      </c>
      <c r="M77" s="21">
        <v>20792.400000000001</v>
      </c>
      <c r="N77" s="26"/>
      <c r="O77" s="21">
        <f>SUM(B77:M77)</f>
        <v>359681.28000000003</v>
      </c>
      <c r="P77" s="21">
        <f t="shared" si="4"/>
        <v>5672169.0099999998</v>
      </c>
      <c r="Q77" s="21">
        <v>5312487.7299999995</v>
      </c>
      <c r="R77" s="24"/>
      <c r="S77" s="24"/>
      <c r="T77" s="24"/>
      <c r="U77" s="25"/>
      <c r="V77" s="25"/>
      <c r="W77" s="25"/>
      <c r="X77" s="25"/>
    </row>
    <row r="78" spans="1:24" ht="15.75" customHeight="1" x14ac:dyDescent="0.35">
      <c r="A78" s="20" t="s">
        <v>6</v>
      </c>
      <c r="B78" s="21">
        <v>1274.08</v>
      </c>
      <c r="C78" s="21">
        <v>2320.73</v>
      </c>
      <c r="D78" s="21">
        <v>1484.8299999999997</v>
      </c>
      <c r="E78" s="21">
        <v>1406.71</v>
      </c>
      <c r="F78" s="21">
        <v>1785.3199999999997</v>
      </c>
      <c r="G78" s="21">
        <v>1497.22</v>
      </c>
      <c r="H78" s="21">
        <v>1370.54</v>
      </c>
      <c r="I78" s="21">
        <v>2121.9900000000002</v>
      </c>
      <c r="J78" s="21">
        <v>858.95</v>
      </c>
      <c r="K78" s="22">
        <v>0</v>
      </c>
      <c r="L78" s="21">
        <v>0</v>
      </c>
      <c r="M78" s="21">
        <v>866.35</v>
      </c>
      <c r="N78" s="26"/>
      <c r="O78" s="21">
        <f>SUM(B78:M78)</f>
        <v>14986.719999999998</v>
      </c>
      <c r="P78" s="21">
        <f t="shared" si="4"/>
        <v>242173.71</v>
      </c>
      <c r="Q78" s="21">
        <v>227186.99</v>
      </c>
      <c r="R78" s="24"/>
      <c r="S78" s="24"/>
      <c r="T78" s="24"/>
      <c r="U78" s="25"/>
      <c r="V78" s="25"/>
      <c r="W78" s="25"/>
      <c r="X78" s="25"/>
    </row>
    <row r="79" spans="1:24" ht="15.75" customHeight="1" x14ac:dyDescent="0.35">
      <c r="A79" s="31" t="s">
        <v>11</v>
      </c>
      <c r="B79" s="15">
        <v>5</v>
      </c>
      <c r="C79" s="15">
        <v>5</v>
      </c>
      <c r="D79" s="15">
        <v>5</v>
      </c>
      <c r="E79" s="15">
        <v>5</v>
      </c>
      <c r="F79" s="15">
        <v>5</v>
      </c>
      <c r="G79" s="15">
        <v>5</v>
      </c>
      <c r="H79" s="15">
        <v>5</v>
      </c>
      <c r="I79" s="15">
        <v>5</v>
      </c>
      <c r="J79" s="15">
        <v>5</v>
      </c>
      <c r="K79" s="16">
        <v>5</v>
      </c>
      <c r="L79" s="15">
        <v>5</v>
      </c>
      <c r="M79" s="15">
        <v>5</v>
      </c>
      <c r="N79" s="26"/>
      <c r="O79" s="21"/>
      <c r="P79" s="21"/>
      <c r="Q79" s="21"/>
      <c r="R79" s="24"/>
      <c r="S79" s="24"/>
      <c r="T79" s="24"/>
      <c r="U79" s="25"/>
      <c r="V79" s="25"/>
      <c r="W79" s="25"/>
      <c r="X79" s="25"/>
    </row>
    <row r="80" spans="1:24" ht="15.75" customHeight="1" x14ac:dyDescent="0.35">
      <c r="A80" s="32" t="s">
        <v>4</v>
      </c>
      <c r="B80" s="21">
        <v>15429</v>
      </c>
      <c r="C80" s="21">
        <v>13871.5</v>
      </c>
      <c r="D80" s="21">
        <v>5882</v>
      </c>
      <c r="E80" s="21">
        <v>20491.5</v>
      </c>
      <c r="F80" s="21">
        <v>6196.5</v>
      </c>
      <c r="G80" s="21">
        <v>14729</v>
      </c>
      <c r="H80" s="21">
        <v>23375</v>
      </c>
      <c r="I80" s="21">
        <v>13213</v>
      </c>
      <c r="J80" s="21">
        <v>19195</v>
      </c>
      <c r="K80" s="22">
        <v>0</v>
      </c>
      <c r="L80" s="21">
        <v>0</v>
      </c>
      <c r="M80" s="21">
        <v>0</v>
      </c>
      <c r="N80" s="26"/>
      <c r="O80" s="21">
        <f>SUM(B80:M80)</f>
        <v>132382.5</v>
      </c>
      <c r="P80" s="21">
        <f t="shared" si="4"/>
        <v>2460824.8499999996</v>
      </c>
      <c r="Q80" s="21">
        <v>2328442.3499999996</v>
      </c>
      <c r="R80" s="24"/>
      <c r="S80" s="24"/>
      <c r="T80" s="24"/>
      <c r="U80" s="25"/>
      <c r="V80" s="25"/>
      <c r="W80" s="25"/>
      <c r="X80" s="25"/>
    </row>
    <row r="81" spans="1:24" ht="15.75" customHeight="1" x14ac:dyDescent="0.35">
      <c r="A81" s="20" t="s">
        <v>5</v>
      </c>
      <c r="B81" s="21">
        <v>2160.06</v>
      </c>
      <c r="C81" s="21">
        <v>1942.01</v>
      </c>
      <c r="D81" s="21">
        <v>823.48</v>
      </c>
      <c r="E81" s="21">
        <v>2868.8099999999995</v>
      </c>
      <c r="F81" s="21">
        <v>867.51</v>
      </c>
      <c r="G81" s="21">
        <v>2062.06</v>
      </c>
      <c r="H81" s="21">
        <v>3272.5</v>
      </c>
      <c r="I81" s="21">
        <v>1849.82</v>
      </c>
      <c r="J81" s="21">
        <v>2687.2999999999997</v>
      </c>
      <c r="K81" s="22">
        <v>0</v>
      </c>
      <c r="L81" s="21">
        <v>0</v>
      </c>
      <c r="M81" s="21">
        <v>0</v>
      </c>
      <c r="N81" s="26"/>
      <c r="O81" s="21">
        <f>SUM(B81:M81)</f>
        <v>18533.55</v>
      </c>
      <c r="P81" s="21">
        <f t="shared" si="4"/>
        <v>332265.89</v>
      </c>
      <c r="Q81" s="21">
        <v>313732.34000000003</v>
      </c>
      <c r="R81" s="24"/>
      <c r="S81" s="24"/>
      <c r="T81" s="24"/>
      <c r="U81" s="25"/>
      <c r="V81" s="25"/>
      <c r="W81" s="25"/>
      <c r="X81" s="25"/>
    </row>
    <row r="82" spans="1:24" ht="15.75" customHeight="1" x14ac:dyDescent="0.35">
      <c r="A82" s="32" t="s">
        <v>6</v>
      </c>
      <c r="B82" s="21">
        <v>308.58</v>
      </c>
      <c r="C82" s="21">
        <v>277.43</v>
      </c>
      <c r="D82" s="21">
        <v>117.64000000000003</v>
      </c>
      <c r="E82" s="21">
        <v>409.83000000000004</v>
      </c>
      <c r="F82" s="21">
        <v>123.93</v>
      </c>
      <c r="G82" s="21">
        <v>294.58000000000004</v>
      </c>
      <c r="H82" s="21">
        <v>467.5</v>
      </c>
      <c r="I82" s="21">
        <v>264.26</v>
      </c>
      <c r="J82" s="21">
        <v>383.90000000000003</v>
      </c>
      <c r="K82" s="22">
        <v>0</v>
      </c>
      <c r="L82" s="21">
        <v>0</v>
      </c>
      <c r="M82" s="21">
        <v>0</v>
      </c>
      <c r="N82" s="26"/>
      <c r="O82" s="21">
        <f>SUM(B82:M82)</f>
        <v>2647.65</v>
      </c>
      <c r="P82" s="21">
        <f t="shared" si="4"/>
        <v>49216.55</v>
      </c>
      <c r="Q82" s="21">
        <v>46568.9</v>
      </c>
      <c r="R82" s="24"/>
      <c r="S82" s="24"/>
      <c r="T82" s="24"/>
      <c r="U82" s="25"/>
      <c r="V82" s="25"/>
      <c r="W82" s="25"/>
      <c r="X82" s="25"/>
    </row>
    <row r="83" spans="1:24" ht="15.75" customHeight="1" x14ac:dyDescent="0.35">
      <c r="B83" s="21"/>
      <c r="C83" s="21"/>
      <c r="D83" s="21"/>
      <c r="E83" s="21"/>
      <c r="F83" s="21"/>
      <c r="G83" s="21"/>
      <c r="H83" s="25"/>
      <c r="I83" s="21"/>
      <c r="J83" s="21"/>
      <c r="K83" s="22"/>
      <c r="L83" s="21"/>
      <c r="M83" s="21"/>
      <c r="N83" s="26"/>
      <c r="O83" s="21"/>
      <c r="P83" s="21"/>
      <c r="Q83" s="21"/>
      <c r="R83" s="24"/>
      <c r="S83" s="24"/>
      <c r="T83" s="24"/>
      <c r="U83" s="25"/>
      <c r="V83" s="25"/>
      <c r="W83" s="25"/>
      <c r="X83" s="25"/>
    </row>
    <row r="84" spans="1:24" ht="15.75" customHeight="1" x14ac:dyDescent="0.35">
      <c r="A84" s="12" t="s">
        <v>14</v>
      </c>
      <c r="B84" s="21"/>
      <c r="C84" s="21"/>
      <c r="D84" s="21"/>
      <c r="E84" s="21"/>
      <c r="F84" s="21"/>
      <c r="G84" s="21"/>
      <c r="H84" s="25"/>
      <c r="I84" s="21"/>
      <c r="J84" s="21"/>
      <c r="K84" s="22"/>
      <c r="L84" s="21"/>
      <c r="M84" s="21"/>
      <c r="N84" s="26"/>
      <c r="O84" s="21"/>
      <c r="P84" s="21"/>
      <c r="Q84" s="21"/>
      <c r="R84" s="24"/>
      <c r="S84" s="24"/>
      <c r="T84" s="24"/>
      <c r="U84" s="25"/>
      <c r="V84" s="25"/>
      <c r="W84" s="25"/>
      <c r="X84" s="25"/>
    </row>
    <row r="85" spans="1:24" ht="15.75" customHeight="1" x14ac:dyDescent="0.35">
      <c r="A85" s="14" t="s">
        <v>3</v>
      </c>
      <c r="B85" s="15">
        <v>40</v>
      </c>
      <c r="C85" s="15">
        <v>40</v>
      </c>
      <c r="D85" s="15">
        <v>40</v>
      </c>
      <c r="E85" s="15">
        <v>40.200000000000003</v>
      </c>
      <c r="F85" s="15">
        <v>40.799999999999997</v>
      </c>
      <c r="G85" s="15">
        <v>40.6</v>
      </c>
      <c r="H85" s="15">
        <v>41</v>
      </c>
      <c r="I85" s="15">
        <v>41</v>
      </c>
      <c r="J85" s="15">
        <v>41</v>
      </c>
      <c r="K85" s="16">
        <v>41</v>
      </c>
      <c r="L85" s="15">
        <v>41</v>
      </c>
      <c r="M85" s="15">
        <v>41</v>
      </c>
      <c r="N85" s="27"/>
      <c r="O85" s="15"/>
      <c r="P85" s="21"/>
      <c r="Q85" s="21"/>
      <c r="R85" s="24"/>
      <c r="S85" s="24"/>
      <c r="T85" s="24"/>
      <c r="U85" s="25"/>
      <c r="V85" s="25"/>
      <c r="W85" s="25"/>
      <c r="X85" s="25"/>
    </row>
    <row r="86" spans="1:24" ht="15.75" customHeight="1" x14ac:dyDescent="0.35">
      <c r="A86" s="20" t="s">
        <v>4</v>
      </c>
      <c r="B86" s="21">
        <v>1039160.9500000001</v>
      </c>
      <c r="C86" s="21">
        <v>1453219.65</v>
      </c>
      <c r="D86" s="21">
        <v>961981.78</v>
      </c>
      <c r="E86" s="21">
        <v>1315390.7</v>
      </c>
      <c r="F86" s="21">
        <v>1273779.3900000001</v>
      </c>
      <c r="G86" s="21">
        <v>1537705.19</v>
      </c>
      <c r="H86" s="21">
        <v>1090076.9000000001</v>
      </c>
      <c r="I86" s="21">
        <v>1350255.4300000002</v>
      </c>
      <c r="J86" s="21">
        <v>616739.17999999993</v>
      </c>
      <c r="K86" s="22">
        <v>0</v>
      </c>
      <c r="L86" s="21">
        <v>0</v>
      </c>
      <c r="M86" s="21">
        <v>216238.58000000002</v>
      </c>
      <c r="N86" s="28"/>
      <c r="O86" s="21">
        <f>SUM(B86:M86)</f>
        <v>10854547.75</v>
      </c>
      <c r="P86" s="21">
        <f t="shared" si="4"/>
        <v>151275802.43999997</v>
      </c>
      <c r="Q86" s="21">
        <v>140421254.68999997</v>
      </c>
      <c r="R86" s="24"/>
      <c r="S86" s="24"/>
      <c r="T86" s="24"/>
      <c r="U86" s="25"/>
      <c r="V86" s="25"/>
      <c r="W86" s="25"/>
      <c r="X86" s="25"/>
    </row>
    <row r="87" spans="1:24" ht="15.75" customHeight="1" x14ac:dyDescent="0.35">
      <c r="A87" s="20" t="s">
        <v>5</v>
      </c>
      <c r="B87" s="21">
        <v>145482.54</v>
      </c>
      <c r="C87" s="21">
        <v>203450.76</v>
      </c>
      <c r="D87" s="21">
        <v>134677.44999999998</v>
      </c>
      <c r="E87" s="21">
        <v>184154.71</v>
      </c>
      <c r="F87" s="21">
        <v>178329.12</v>
      </c>
      <c r="G87" s="21">
        <v>215278.73</v>
      </c>
      <c r="H87" s="21">
        <v>152610.77000000002</v>
      </c>
      <c r="I87" s="21">
        <v>189035.77999999997</v>
      </c>
      <c r="J87" s="21">
        <v>86343.5</v>
      </c>
      <c r="K87" s="22">
        <v>0</v>
      </c>
      <c r="L87" s="21">
        <v>0</v>
      </c>
      <c r="M87" s="21">
        <v>30273.399999999998</v>
      </c>
      <c r="N87" s="27"/>
      <c r="O87" s="21">
        <f>SUM(B87:M87)</f>
        <v>1519636.76</v>
      </c>
      <c r="P87" s="21">
        <f t="shared" si="4"/>
        <v>20472191.870000005</v>
      </c>
      <c r="Q87" s="21">
        <v>18952555.110000003</v>
      </c>
      <c r="R87" s="24"/>
      <c r="S87" s="24"/>
      <c r="T87" s="24"/>
      <c r="U87" s="25"/>
      <c r="V87" s="25"/>
      <c r="W87" s="25"/>
      <c r="X87" s="25"/>
    </row>
    <row r="88" spans="1:24" ht="15.75" customHeight="1" x14ac:dyDescent="0.35">
      <c r="A88" s="20" t="s">
        <v>6</v>
      </c>
      <c r="B88" s="21">
        <v>20783.23</v>
      </c>
      <c r="C88" s="21">
        <v>29064.399999999998</v>
      </c>
      <c r="D88" s="21">
        <v>19239.64</v>
      </c>
      <c r="E88" s="21">
        <v>26307.829999999998</v>
      </c>
      <c r="F88" s="21">
        <v>25475.589999999997</v>
      </c>
      <c r="G88" s="21">
        <v>30754.11</v>
      </c>
      <c r="H88" s="21">
        <v>21801.559999999998</v>
      </c>
      <c r="I88" s="21">
        <v>27005.119999999999</v>
      </c>
      <c r="J88" s="21">
        <v>12334.8</v>
      </c>
      <c r="K88" s="22">
        <v>0</v>
      </c>
      <c r="L88" s="21">
        <v>0</v>
      </c>
      <c r="M88" s="21">
        <v>4324.7700000000004</v>
      </c>
      <c r="N88" s="28"/>
      <c r="O88" s="21">
        <f>SUM(B88:M88)</f>
        <v>217091.04999999996</v>
      </c>
      <c r="P88" s="21">
        <f t="shared" si="4"/>
        <v>3025517.03</v>
      </c>
      <c r="Q88" s="21">
        <v>2808425.98</v>
      </c>
      <c r="R88" s="24"/>
      <c r="S88" s="24"/>
      <c r="T88" s="24"/>
      <c r="U88" s="25"/>
      <c r="V88" s="25"/>
      <c r="W88" s="25"/>
      <c r="X88" s="25"/>
    </row>
    <row r="89" spans="1:24" ht="15.75" customHeight="1" x14ac:dyDescent="0.35">
      <c r="A89" s="14" t="s">
        <v>7</v>
      </c>
      <c r="B89" s="15">
        <v>7</v>
      </c>
      <c r="C89" s="15">
        <v>7</v>
      </c>
      <c r="D89" s="15">
        <v>7</v>
      </c>
      <c r="E89" s="15">
        <v>7</v>
      </c>
      <c r="F89" s="15">
        <v>7</v>
      </c>
      <c r="G89" s="15">
        <v>7</v>
      </c>
      <c r="H89" s="15">
        <v>7</v>
      </c>
      <c r="I89" s="15">
        <v>7</v>
      </c>
      <c r="J89" s="15">
        <v>7</v>
      </c>
      <c r="K89" s="16">
        <v>7</v>
      </c>
      <c r="L89" s="15">
        <v>7</v>
      </c>
      <c r="M89" s="15">
        <v>7</v>
      </c>
      <c r="N89" s="27"/>
      <c r="O89" s="15"/>
      <c r="P89" s="21"/>
      <c r="Q89" s="21"/>
      <c r="R89" s="24"/>
      <c r="S89" s="24"/>
      <c r="T89" s="24"/>
      <c r="U89" s="25"/>
      <c r="V89" s="25"/>
      <c r="W89" s="25"/>
      <c r="X89" s="25"/>
    </row>
    <row r="90" spans="1:24" ht="15.75" customHeight="1" x14ac:dyDescent="0.35">
      <c r="A90" s="20" t="s">
        <v>4</v>
      </c>
      <c r="B90" s="21">
        <v>88393</v>
      </c>
      <c r="C90" s="21">
        <v>90006</v>
      </c>
      <c r="D90" s="21">
        <v>73842</v>
      </c>
      <c r="E90" s="21">
        <v>87735</v>
      </c>
      <c r="F90" s="21">
        <v>71464</v>
      </c>
      <c r="G90" s="21">
        <v>81771</v>
      </c>
      <c r="H90" s="21">
        <v>81389</v>
      </c>
      <c r="I90" s="21">
        <v>75378</v>
      </c>
      <c r="J90" s="21">
        <v>32928</v>
      </c>
      <c r="K90" s="22">
        <v>0</v>
      </c>
      <c r="L90" s="21">
        <v>0</v>
      </c>
      <c r="M90" s="21">
        <v>0</v>
      </c>
      <c r="N90" s="29"/>
      <c r="O90" s="21">
        <f>SUM(B90:M90)</f>
        <v>682906</v>
      </c>
      <c r="P90" s="21">
        <f t="shared" si="4"/>
        <v>9332242.5</v>
      </c>
      <c r="Q90" s="21">
        <v>8649336.5</v>
      </c>
      <c r="R90" s="24"/>
      <c r="S90" s="24"/>
      <c r="T90" s="24"/>
      <c r="U90" s="25"/>
      <c r="V90" s="25"/>
      <c r="W90" s="25"/>
      <c r="X90" s="25"/>
    </row>
    <row r="91" spans="1:24" ht="15.75" customHeight="1" x14ac:dyDescent="0.35">
      <c r="A91" s="20" t="s">
        <v>5</v>
      </c>
      <c r="B91" s="21">
        <v>12375.019999999999</v>
      </c>
      <c r="C91" s="21">
        <v>12600.84</v>
      </c>
      <c r="D91" s="21">
        <v>10337.879999999999</v>
      </c>
      <c r="E91" s="21">
        <v>12282.9</v>
      </c>
      <c r="F91" s="21">
        <v>10004.959999999999</v>
      </c>
      <c r="G91" s="21">
        <v>11447.94</v>
      </c>
      <c r="H91" s="21">
        <v>11394.460000000001</v>
      </c>
      <c r="I91" s="21">
        <v>10552.92</v>
      </c>
      <c r="J91" s="21">
        <v>4609.92</v>
      </c>
      <c r="K91" s="22">
        <v>0</v>
      </c>
      <c r="L91" s="21">
        <v>0</v>
      </c>
      <c r="M91" s="21">
        <v>0</v>
      </c>
      <c r="N91" s="27"/>
      <c r="O91" s="21">
        <f>SUM(B91:M91)</f>
        <v>95606.84</v>
      </c>
      <c r="P91" s="21">
        <f t="shared" si="4"/>
        <v>1218485.05</v>
      </c>
      <c r="Q91" s="21">
        <v>1122878.21</v>
      </c>
      <c r="R91" s="24"/>
      <c r="S91" s="24"/>
      <c r="T91" s="24"/>
      <c r="U91" s="25"/>
      <c r="V91" s="25"/>
      <c r="W91" s="25"/>
      <c r="X91" s="25"/>
    </row>
    <row r="92" spans="1:24" ht="15.75" customHeight="1" x14ac:dyDescent="0.35">
      <c r="A92" s="20" t="s">
        <v>6</v>
      </c>
      <c r="B92" s="21">
        <v>1767.8600000000001</v>
      </c>
      <c r="C92" s="21">
        <v>1800.12</v>
      </c>
      <c r="D92" s="21">
        <v>1476.84</v>
      </c>
      <c r="E92" s="21">
        <v>1754.6999999999998</v>
      </c>
      <c r="F92" s="21">
        <v>1429.28</v>
      </c>
      <c r="G92" s="21">
        <v>1635.42</v>
      </c>
      <c r="H92" s="21">
        <v>1627.78</v>
      </c>
      <c r="I92" s="21">
        <v>1507.56</v>
      </c>
      <c r="J92" s="21">
        <v>658.56</v>
      </c>
      <c r="K92" s="22">
        <v>0</v>
      </c>
      <c r="L92" s="21">
        <v>0</v>
      </c>
      <c r="M92" s="21">
        <v>0</v>
      </c>
      <c r="N92" s="26"/>
      <c r="O92" s="21">
        <f>SUM(B92:M92)</f>
        <v>13658.119999999999</v>
      </c>
      <c r="P92" s="21">
        <f t="shared" si="4"/>
        <v>186644.85000000003</v>
      </c>
      <c r="Q92" s="21">
        <v>172986.73000000004</v>
      </c>
      <c r="R92" s="24"/>
      <c r="S92" s="24"/>
      <c r="T92" s="24"/>
      <c r="U92" s="25"/>
      <c r="V92" s="25"/>
      <c r="W92" s="25"/>
      <c r="X92" s="25"/>
    </row>
    <row r="93" spans="1:24" ht="15.75" customHeight="1" x14ac:dyDescent="0.35">
      <c r="A93" s="14" t="s">
        <v>8</v>
      </c>
      <c r="B93" s="15">
        <v>30</v>
      </c>
      <c r="C93" s="15">
        <v>30</v>
      </c>
      <c r="D93" s="15">
        <v>30</v>
      </c>
      <c r="E93" s="15">
        <v>30.2</v>
      </c>
      <c r="F93" s="15">
        <v>30.8</v>
      </c>
      <c r="G93" s="15">
        <v>30</v>
      </c>
      <c r="H93" s="15">
        <v>30</v>
      </c>
      <c r="I93" s="15">
        <v>30</v>
      </c>
      <c r="J93" s="15">
        <v>30</v>
      </c>
      <c r="K93" s="16">
        <v>30</v>
      </c>
      <c r="L93" s="15">
        <v>30</v>
      </c>
      <c r="M93" s="15">
        <v>30</v>
      </c>
      <c r="N93" s="29"/>
      <c r="O93" s="15"/>
      <c r="P93" s="21"/>
      <c r="Q93" s="21"/>
      <c r="R93" s="24"/>
      <c r="S93" s="24"/>
      <c r="T93" s="24"/>
      <c r="U93" s="25"/>
      <c r="V93" s="25"/>
      <c r="W93" s="25"/>
      <c r="X93" s="25"/>
    </row>
    <row r="94" spans="1:24" ht="15.75" customHeight="1" x14ac:dyDescent="0.35">
      <c r="A94" s="20" t="s">
        <v>4</v>
      </c>
      <c r="B94" s="21">
        <v>851155.45000000007</v>
      </c>
      <c r="C94" s="21">
        <v>1229328.1499999999</v>
      </c>
      <c r="D94" s="21">
        <v>774938.28</v>
      </c>
      <c r="E94" s="21">
        <v>1151726.7</v>
      </c>
      <c r="F94" s="21">
        <v>1096477.3900000001</v>
      </c>
      <c r="G94" s="21">
        <v>1380202.32</v>
      </c>
      <c r="H94" s="21">
        <v>947077.36</v>
      </c>
      <c r="I94" s="21">
        <v>1170366.5900000001</v>
      </c>
      <c r="J94" s="21">
        <v>562489.07999999996</v>
      </c>
      <c r="K94" s="22">
        <v>0</v>
      </c>
      <c r="L94" s="21">
        <v>0</v>
      </c>
      <c r="M94" s="21">
        <v>199841.5</v>
      </c>
      <c r="N94" s="38"/>
      <c r="O94" s="21">
        <f t="shared" ref="O94:O101" si="5">SUM(B94:M94)</f>
        <v>9363602.8200000022</v>
      </c>
      <c r="P94" s="21">
        <f t="shared" si="4"/>
        <v>138277640.50999999</v>
      </c>
      <c r="Q94" s="21">
        <v>128914037.68999998</v>
      </c>
      <c r="R94" s="24"/>
      <c r="S94" s="24"/>
      <c r="T94" s="24"/>
      <c r="U94" s="25"/>
      <c r="V94" s="25"/>
      <c r="W94" s="25"/>
      <c r="X94" s="25"/>
    </row>
    <row r="95" spans="1:24" ht="15.75" customHeight="1" x14ac:dyDescent="0.35">
      <c r="A95" s="20" t="s">
        <v>5</v>
      </c>
      <c r="B95" s="21">
        <v>119161.77</v>
      </c>
      <c r="C95" s="21">
        <v>172105.95</v>
      </c>
      <c r="D95" s="21">
        <v>108491.36</v>
      </c>
      <c r="E95" s="21">
        <v>161241.75</v>
      </c>
      <c r="F95" s="21">
        <v>153506.84</v>
      </c>
      <c r="G95" s="21">
        <v>193228.32</v>
      </c>
      <c r="H95" s="21">
        <v>132590.84</v>
      </c>
      <c r="I95" s="21">
        <v>163851.34</v>
      </c>
      <c r="J95" s="21">
        <v>78748.48000000001</v>
      </c>
      <c r="K95" s="22">
        <v>0</v>
      </c>
      <c r="L95" s="21">
        <v>0</v>
      </c>
      <c r="M95" s="21">
        <v>27977.809999999998</v>
      </c>
      <c r="N95" s="35"/>
      <c r="O95" s="21">
        <f t="shared" si="5"/>
        <v>1310904.46</v>
      </c>
      <c r="P95" s="21">
        <f t="shared" si="4"/>
        <v>18344973.099999998</v>
      </c>
      <c r="Q95" s="21">
        <v>17034068.639999997</v>
      </c>
      <c r="R95" s="24"/>
      <c r="S95" s="24"/>
      <c r="T95" s="24"/>
      <c r="U95" s="25"/>
      <c r="V95" s="25"/>
      <c r="W95" s="25"/>
      <c r="X95" s="25"/>
    </row>
    <row r="96" spans="1:24" ht="15.75" customHeight="1" x14ac:dyDescent="0.35">
      <c r="A96" s="20" t="s">
        <v>6</v>
      </c>
      <c r="B96" s="21">
        <v>17023.120000000003</v>
      </c>
      <c r="C96" s="21">
        <v>24586.57</v>
      </c>
      <c r="D96" s="21">
        <v>15498.769999999999</v>
      </c>
      <c r="E96" s="21">
        <v>23034.55</v>
      </c>
      <c r="F96" s="21">
        <v>21929.55</v>
      </c>
      <c r="G96" s="21">
        <v>27604.05</v>
      </c>
      <c r="H96" s="21">
        <v>18941.559999999998</v>
      </c>
      <c r="I96" s="21">
        <v>23407.350000000002</v>
      </c>
      <c r="J96" s="21">
        <v>11249.79</v>
      </c>
      <c r="K96" s="22">
        <v>0</v>
      </c>
      <c r="L96" s="21">
        <v>0</v>
      </c>
      <c r="M96" s="21">
        <v>3996.83</v>
      </c>
      <c r="N96" s="23"/>
      <c r="O96" s="21">
        <f t="shared" si="5"/>
        <v>187272.13999999998</v>
      </c>
      <c r="P96" s="21">
        <f t="shared" si="4"/>
        <v>2765553.7900000005</v>
      </c>
      <c r="Q96" s="21">
        <v>2578281.6500000004</v>
      </c>
      <c r="R96" s="24"/>
      <c r="S96" s="24"/>
      <c r="T96" s="24"/>
      <c r="U96" s="25"/>
      <c r="V96" s="25"/>
      <c r="W96" s="25"/>
      <c r="X96" s="25"/>
    </row>
    <row r="97" spans="1:24" ht="15.75" customHeight="1" x14ac:dyDescent="0.35">
      <c r="A97" s="14" t="s">
        <v>9</v>
      </c>
      <c r="B97" s="15">
        <v>0</v>
      </c>
      <c r="C97" s="15">
        <v>0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6">
        <v>0</v>
      </c>
      <c r="L97" s="16">
        <v>0</v>
      </c>
      <c r="M97" s="15">
        <v>0</v>
      </c>
      <c r="N97" s="26"/>
      <c r="O97" s="15"/>
      <c r="P97" s="21"/>
      <c r="Q97" s="21"/>
      <c r="R97" s="24"/>
      <c r="S97" s="24"/>
      <c r="T97" s="24"/>
      <c r="U97" s="25"/>
      <c r="V97" s="25"/>
      <c r="W97" s="25"/>
      <c r="X97" s="25"/>
    </row>
    <row r="98" spans="1:24" ht="15.75" customHeight="1" x14ac:dyDescent="0.35">
      <c r="A98" s="20" t="s">
        <v>4</v>
      </c>
      <c r="B98" s="21">
        <v>0</v>
      </c>
      <c r="C98" s="21">
        <v>0</v>
      </c>
      <c r="D98" s="21">
        <v>0</v>
      </c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2">
        <v>0</v>
      </c>
      <c r="L98" s="21">
        <v>0</v>
      </c>
      <c r="M98" s="21">
        <v>0</v>
      </c>
      <c r="N98" s="26"/>
      <c r="O98" s="21">
        <f t="shared" si="5"/>
        <v>0</v>
      </c>
      <c r="P98" s="21">
        <f t="shared" si="4"/>
        <v>0</v>
      </c>
      <c r="Q98" s="21">
        <v>0</v>
      </c>
      <c r="R98" s="24"/>
      <c r="S98" s="24"/>
      <c r="T98" s="24"/>
      <c r="U98" s="25"/>
      <c r="V98" s="25"/>
      <c r="W98" s="25"/>
      <c r="X98" s="25"/>
    </row>
    <row r="99" spans="1:24" ht="15.75" customHeight="1" x14ac:dyDescent="0.35">
      <c r="A99" s="20" t="s">
        <v>5</v>
      </c>
      <c r="B99" s="21">
        <v>0</v>
      </c>
      <c r="C99" s="21">
        <v>0</v>
      </c>
      <c r="D99" s="21">
        <v>0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2">
        <v>0</v>
      </c>
      <c r="L99" s="21">
        <v>0</v>
      </c>
      <c r="M99" s="21">
        <v>0</v>
      </c>
      <c r="N99" s="27"/>
      <c r="O99" s="21">
        <f t="shared" si="5"/>
        <v>0</v>
      </c>
      <c r="P99" s="21">
        <f t="shared" si="4"/>
        <v>0</v>
      </c>
      <c r="Q99" s="21">
        <v>0</v>
      </c>
      <c r="R99" s="24"/>
      <c r="S99" s="24"/>
      <c r="T99" s="24"/>
      <c r="U99" s="25"/>
      <c r="V99" s="25"/>
      <c r="W99" s="25"/>
      <c r="X99" s="25"/>
    </row>
    <row r="100" spans="1:24" ht="15.75" customHeight="1" x14ac:dyDescent="0.35">
      <c r="A100" s="20" t="s">
        <v>6</v>
      </c>
      <c r="B100" s="21">
        <v>0</v>
      </c>
      <c r="C100" s="21">
        <v>0</v>
      </c>
      <c r="D100" s="21">
        <v>0</v>
      </c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2">
        <v>0</v>
      </c>
      <c r="L100" s="21">
        <v>0</v>
      </c>
      <c r="M100" s="21">
        <v>0</v>
      </c>
      <c r="N100" s="28"/>
      <c r="O100" s="21">
        <f t="shared" si="5"/>
        <v>0</v>
      </c>
      <c r="P100" s="21">
        <f t="shared" si="4"/>
        <v>0</v>
      </c>
      <c r="Q100" s="21">
        <v>0</v>
      </c>
      <c r="R100" s="24"/>
      <c r="S100" s="24"/>
      <c r="T100" s="24"/>
      <c r="U100" s="25"/>
      <c r="V100" s="25"/>
      <c r="W100" s="25"/>
      <c r="X100" s="25"/>
    </row>
    <row r="101" spans="1:24" ht="15.75" customHeight="1" x14ac:dyDescent="0.35">
      <c r="A101" s="14" t="s">
        <v>10</v>
      </c>
      <c r="B101" s="15">
        <v>0</v>
      </c>
      <c r="C101" s="15">
        <v>0</v>
      </c>
      <c r="D101" s="15">
        <v>0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6">
        <v>0</v>
      </c>
      <c r="L101" s="16">
        <v>0</v>
      </c>
      <c r="M101" s="15">
        <v>0</v>
      </c>
      <c r="N101" s="27"/>
      <c r="O101" s="15"/>
      <c r="P101" s="21"/>
      <c r="Q101" s="21"/>
      <c r="R101" s="24"/>
      <c r="S101" s="24"/>
      <c r="T101" s="24"/>
      <c r="U101" s="25"/>
      <c r="V101" s="25"/>
      <c r="W101" s="25"/>
      <c r="X101" s="25"/>
    </row>
    <row r="102" spans="1:24" ht="15.75" customHeight="1" x14ac:dyDescent="0.35">
      <c r="A102" s="20" t="s">
        <v>4</v>
      </c>
      <c r="B102" s="21">
        <v>0</v>
      </c>
      <c r="C102" s="21">
        <v>0</v>
      </c>
      <c r="D102" s="21">
        <v>0</v>
      </c>
      <c r="E102" s="21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2">
        <v>0</v>
      </c>
      <c r="L102" s="21">
        <v>0</v>
      </c>
      <c r="M102" s="21">
        <v>0</v>
      </c>
      <c r="N102" s="28"/>
      <c r="O102" s="21">
        <f>SUM(B102:M102)</f>
        <v>0</v>
      </c>
      <c r="P102" s="21">
        <f t="shared" si="4"/>
        <v>1222736.5</v>
      </c>
      <c r="Q102" s="21">
        <v>1222736.5</v>
      </c>
      <c r="R102" s="24"/>
      <c r="S102" s="24"/>
      <c r="T102" s="24"/>
      <c r="U102" s="25"/>
      <c r="V102" s="25"/>
      <c r="W102" s="25"/>
      <c r="X102" s="25"/>
    </row>
    <row r="103" spans="1:24" ht="15.75" customHeight="1" x14ac:dyDescent="0.35">
      <c r="A103" s="20" t="s">
        <v>5</v>
      </c>
      <c r="B103" s="21">
        <v>0</v>
      </c>
      <c r="C103" s="21">
        <v>0</v>
      </c>
      <c r="D103" s="21">
        <v>0</v>
      </c>
      <c r="E103" s="21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2">
        <v>0</v>
      </c>
      <c r="L103" s="21">
        <v>0</v>
      </c>
      <c r="M103" s="21">
        <v>0</v>
      </c>
      <c r="N103" s="27"/>
      <c r="O103" s="21">
        <f>SUM(B103:M103)</f>
        <v>0</v>
      </c>
      <c r="P103" s="21">
        <f t="shared" si="4"/>
        <v>566688.10000000009</v>
      </c>
      <c r="Q103" s="21">
        <v>566688.10000000009</v>
      </c>
      <c r="R103" s="24"/>
      <c r="S103" s="24"/>
      <c r="T103" s="24"/>
      <c r="U103" s="25"/>
      <c r="V103" s="25"/>
      <c r="W103" s="25"/>
      <c r="X103" s="25"/>
    </row>
    <row r="104" spans="1:24" ht="15.75" customHeight="1" x14ac:dyDescent="0.35">
      <c r="A104" s="20" t="s">
        <v>6</v>
      </c>
      <c r="B104" s="21">
        <v>0</v>
      </c>
      <c r="C104" s="21">
        <v>0</v>
      </c>
      <c r="D104" s="21">
        <v>0</v>
      </c>
      <c r="E104" s="21"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2">
        <v>0</v>
      </c>
      <c r="L104" s="21">
        <v>0</v>
      </c>
      <c r="M104" s="21">
        <v>0</v>
      </c>
      <c r="N104" s="29"/>
      <c r="O104" s="21">
        <f>SUM(B104:M104)</f>
        <v>0</v>
      </c>
      <c r="P104" s="21">
        <f t="shared" si="4"/>
        <v>24454.73</v>
      </c>
      <c r="Q104" s="21">
        <v>24454.73</v>
      </c>
      <c r="R104" s="24"/>
      <c r="S104" s="24"/>
      <c r="T104" s="24"/>
      <c r="U104" s="25"/>
      <c r="V104" s="25"/>
      <c r="W104" s="25"/>
      <c r="X104" s="25"/>
    </row>
    <row r="105" spans="1:24" ht="15.75" customHeight="1" x14ac:dyDescent="0.35">
      <c r="A105" s="31" t="s">
        <v>11</v>
      </c>
      <c r="B105" s="15">
        <v>3</v>
      </c>
      <c r="C105" s="15">
        <v>3</v>
      </c>
      <c r="D105" s="15">
        <v>3</v>
      </c>
      <c r="E105" s="15">
        <v>3</v>
      </c>
      <c r="F105" s="15">
        <v>3</v>
      </c>
      <c r="G105" s="15">
        <v>3.6</v>
      </c>
      <c r="H105" s="15">
        <v>4</v>
      </c>
      <c r="I105" s="15">
        <v>4</v>
      </c>
      <c r="J105" s="15">
        <v>4</v>
      </c>
      <c r="K105" s="15">
        <v>4</v>
      </c>
      <c r="L105" s="16">
        <v>4</v>
      </c>
      <c r="M105" s="15">
        <v>4</v>
      </c>
      <c r="N105" s="27"/>
      <c r="O105" s="15"/>
      <c r="P105" s="21"/>
      <c r="Q105" s="21"/>
      <c r="R105" s="24"/>
      <c r="S105" s="24"/>
      <c r="T105" s="24"/>
      <c r="U105" s="25"/>
      <c r="V105" s="25"/>
      <c r="W105" s="25"/>
      <c r="X105" s="25"/>
    </row>
    <row r="106" spans="1:24" ht="15.75" customHeight="1" x14ac:dyDescent="0.35">
      <c r="A106" s="32" t="s">
        <v>4</v>
      </c>
      <c r="B106" s="21">
        <v>99612.5</v>
      </c>
      <c r="C106" s="21">
        <v>133885.5</v>
      </c>
      <c r="D106" s="21">
        <v>113201.5</v>
      </c>
      <c r="E106" s="21">
        <v>75929</v>
      </c>
      <c r="F106" s="21">
        <v>105838</v>
      </c>
      <c r="G106" s="21">
        <v>75731.87</v>
      </c>
      <c r="H106" s="21">
        <v>61610.539999999994</v>
      </c>
      <c r="I106" s="21">
        <v>104510.84</v>
      </c>
      <c r="J106" s="21">
        <v>21322.1</v>
      </c>
      <c r="K106" s="21">
        <v>0</v>
      </c>
      <c r="L106" s="21">
        <v>0</v>
      </c>
      <c r="M106" s="21">
        <v>16397.080000000002</v>
      </c>
      <c r="N106" s="27"/>
      <c r="O106" s="21">
        <f t="shared" ref="O106:O108" si="6">SUM(B106:M106)</f>
        <v>808038.92999999993</v>
      </c>
      <c r="P106" s="21">
        <f t="shared" si="4"/>
        <v>2443182.9299999997</v>
      </c>
      <c r="Q106" s="21">
        <v>1635144</v>
      </c>
      <c r="R106" s="24"/>
      <c r="S106" s="24"/>
      <c r="T106" s="24"/>
      <c r="U106" s="25"/>
      <c r="V106" s="25"/>
      <c r="W106" s="25"/>
      <c r="X106" s="25"/>
    </row>
    <row r="107" spans="1:24" ht="15.75" customHeight="1" x14ac:dyDescent="0.35">
      <c r="A107" s="20" t="s">
        <v>5</v>
      </c>
      <c r="B107" s="21">
        <v>13945.75</v>
      </c>
      <c r="C107" s="21">
        <v>18743.969999999998</v>
      </c>
      <c r="D107" s="21">
        <v>15848.21</v>
      </c>
      <c r="E107" s="21">
        <v>10630.06</v>
      </c>
      <c r="F107" s="21">
        <v>14817.32</v>
      </c>
      <c r="G107" s="21">
        <v>10602.470000000001</v>
      </c>
      <c r="H107" s="21">
        <v>8625.4700000000012</v>
      </c>
      <c r="I107" s="21">
        <v>14631.52</v>
      </c>
      <c r="J107" s="21">
        <v>2985.1</v>
      </c>
      <c r="K107" s="21">
        <v>0</v>
      </c>
      <c r="L107" s="21">
        <v>0</v>
      </c>
      <c r="M107" s="21">
        <v>2295.59</v>
      </c>
      <c r="N107" s="27"/>
      <c r="O107" s="21">
        <f t="shared" si="6"/>
        <v>113125.46</v>
      </c>
      <c r="P107" s="21">
        <f t="shared" si="4"/>
        <v>342045.62</v>
      </c>
      <c r="Q107" s="21">
        <v>228920.16</v>
      </c>
      <c r="R107" s="24"/>
      <c r="S107" s="24"/>
      <c r="T107" s="24"/>
      <c r="U107" s="25"/>
      <c r="V107" s="25"/>
      <c r="W107" s="25"/>
      <c r="X107" s="25"/>
    </row>
    <row r="108" spans="1:24" ht="15.75" customHeight="1" x14ac:dyDescent="0.35">
      <c r="A108" s="32" t="s">
        <v>6</v>
      </c>
      <c r="B108" s="21">
        <v>1992.2499999999998</v>
      </c>
      <c r="C108" s="21">
        <v>2677.71</v>
      </c>
      <c r="D108" s="21">
        <v>2264.0300000000002</v>
      </c>
      <c r="E108" s="21">
        <v>1518.5800000000002</v>
      </c>
      <c r="F108" s="21">
        <v>2116.7599999999998</v>
      </c>
      <c r="G108" s="21">
        <v>1514.6399999999999</v>
      </c>
      <c r="H108" s="21">
        <v>1232.22</v>
      </c>
      <c r="I108" s="21">
        <v>2090.21</v>
      </c>
      <c r="J108" s="21">
        <v>426.45000000000005</v>
      </c>
      <c r="K108" s="21">
        <v>0</v>
      </c>
      <c r="L108" s="21">
        <v>0</v>
      </c>
      <c r="M108" s="21">
        <v>327.94</v>
      </c>
      <c r="N108" s="27"/>
      <c r="O108" s="21">
        <f t="shared" si="6"/>
        <v>16160.789999999999</v>
      </c>
      <c r="P108" s="21">
        <f t="shared" si="4"/>
        <v>48863.670000000006</v>
      </c>
      <c r="Q108" s="21">
        <v>32702.880000000005</v>
      </c>
      <c r="R108" s="24"/>
      <c r="S108" s="24"/>
      <c r="T108" s="24"/>
      <c r="U108" s="25"/>
      <c r="V108" s="25"/>
      <c r="W108" s="25"/>
      <c r="X108" s="25"/>
    </row>
    <row r="109" spans="1:24" ht="15.75" customHeight="1" x14ac:dyDescent="0.35">
      <c r="B109" s="15"/>
      <c r="C109" s="15"/>
      <c r="D109" s="15"/>
      <c r="E109" s="15"/>
      <c r="F109" s="15"/>
      <c r="G109" s="15"/>
      <c r="H109" s="25"/>
      <c r="I109" s="15"/>
      <c r="J109" s="15"/>
      <c r="K109" s="16"/>
      <c r="L109" s="15"/>
      <c r="M109" s="15"/>
      <c r="N109" s="27"/>
      <c r="O109" s="15"/>
      <c r="P109" s="21"/>
      <c r="Q109" s="21"/>
      <c r="R109" s="24"/>
      <c r="S109" s="24"/>
      <c r="T109" s="24"/>
      <c r="U109" s="25"/>
      <c r="V109" s="25"/>
      <c r="W109" s="25"/>
      <c r="X109" s="25"/>
    </row>
    <row r="110" spans="1:24" ht="15.75" customHeight="1" x14ac:dyDescent="0.35">
      <c r="A110" s="12" t="s">
        <v>15</v>
      </c>
      <c r="B110" s="21"/>
      <c r="C110" s="21"/>
      <c r="D110" s="21"/>
      <c r="E110" s="21"/>
      <c r="F110" s="21"/>
      <c r="G110" s="21"/>
      <c r="H110" s="25"/>
      <c r="I110" s="21"/>
      <c r="J110" s="21"/>
      <c r="K110" s="22"/>
      <c r="L110" s="21"/>
      <c r="M110" s="21"/>
      <c r="N110" s="29"/>
      <c r="O110" s="21"/>
      <c r="P110" s="21"/>
      <c r="Q110" s="21"/>
      <c r="R110" s="24"/>
      <c r="S110" s="24"/>
      <c r="T110" s="24"/>
      <c r="U110" s="25"/>
      <c r="V110" s="25"/>
      <c r="W110" s="25"/>
      <c r="X110" s="25"/>
    </row>
    <row r="111" spans="1:24" ht="15.75" customHeight="1" x14ac:dyDescent="0.35">
      <c r="A111" s="14" t="s">
        <v>3</v>
      </c>
      <c r="B111" s="15">
        <v>88</v>
      </c>
      <c r="C111" s="15">
        <v>88</v>
      </c>
      <c r="D111" s="15">
        <v>86.2</v>
      </c>
      <c r="E111" s="15">
        <v>84.6</v>
      </c>
      <c r="F111" s="15">
        <v>85.6</v>
      </c>
      <c r="G111" s="15">
        <v>85</v>
      </c>
      <c r="H111" s="15">
        <v>85</v>
      </c>
      <c r="I111" s="15">
        <v>85.6</v>
      </c>
      <c r="J111" s="15">
        <v>86</v>
      </c>
      <c r="K111" s="16">
        <v>86</v>
      </c>
      <c r="L111" s="15">
        <v>86</v>
      </c>
      <c r="M111" s="15">
        <v>85</v>
      </c>
      <c r="N111" s="27"/>
      <c r="O111" s="15"/>
      <c r="P111" s="21"/>
      <c r="Q111" s="21"/>
      <c r="R111" s="24"/>
      <c r="S111" s="24"/>
      <c r="T111" s="24"/>
      <c r="U111" s="25"/>
      <c r="V111" s="25"/>
      <c r="W111" s="25"/>
      <c r="X111" s="25"/>
    </row>
    <row r="112" spans="1:24" ht="15.75" customHeight="1" x14ac:dyDescent="0.35">
      <c r="A112" s="20" t="s">
        <v>4</v>
      </c>
      <c r="B112" s="21">
        <v>2462871.38</v>
      </c>
      <c r="C112" s="21">
        <v>3239824.7600000002</v>
      </c>
      <c r="D112" s="21">
        <v>2915740.0300000003</v>
      </c>
      <c r="E112" s="21">
        <v>2477001.42</v>
      </c>
      <c r="F112" s="21">
        <v>3340163.9299999997</v>
      </c>
      <c r="G112" s="21">
        <v>2327763.6</v>
      </c>
      <c r="H112" s="21">
        <v>2297309.6100000003</v>
      </c>
      <c r="I112" s="21">
        <v>2692354.77</v>
      </c>
      <c r="J112" s="21">
        <v>1349712.03</v>
      </c>
      <c r="K112" s="22">
        <v>0</v>
      </c>
      <c r="L112" s="21">
        <v>0</v>
      </c>
      <c r="M112" s="21">
        <v>1366831.0999999999</v>
      </c>
      <c r="N112" s="26"/>
      <c r="O112" s="21">
        <f>SUM(B112:M112)</f>
        <v>24469572.630000003</v>
      </c>
      <c r="P112" s="21">
        <f t="shared" si="4"/>
        <v>325929163.47000003</v>
      </c>
      <c r="Q112" s="21">
        <v>301459590.84000003</v>
      </c>
      <c r="R112" s="24"/>
      <c r="S112" s="24"/>
      <c r="T112" s="24"/>
      <c r="U112" s="25"/>
      <c r="V112" s="25"/>
      <c r="W112" s="25"/>
      <c r="X112" s="25"/>
    </row>
    <row r="113" spans="1:24" ht="15.75" customHeight="1" x14ac:dyDescent="0.35">
      <c r="A113" s="20" t="s">
        <v>5</v>
      </c>
      <c r="B113" s="21">
        <v>361999.73</v>
      </c>
      <c r="C113" s="21">
        <v>486106.50999999995</v>
      </c>
      <c r="D113" s="21">
        <v>430641.6</v>
      </c>
      <c r="E113" s="21">
        <v>361402.08</v>
      </c>
      <c r="F113" s="21">
        <v>478936.12</v>
      </c>
      <c r="G113" s="21">
        <v>344686.19999999995</v>
      </c>
      <c r="H113" s="21">
        <v>340908.33</v>
      </c>
      <c r="I113" s="21">
        <v>394501.91</v>
      </c>
      <c r="J113" s="21">
        <v>199989.97000000003</v>
      </c>
      <c r="K113" s="22">
        <v>0</v>
      </c>
      <c r="L113" s="21">
        <v>0</v>
      </c>
      <c r="M113" s="21">
        <v>200097.42</v>
      </c>
      <c r="N113" s="25"/>
      <c r="O113" s="21">
        <f>SUM(B113:M113)</f>
        <v>3599269.8700000006</v>
      </c>
      <c r="P113" s="21">
        <f t="shared" si="4"/>
        <v>44478908.710000001</v>
      </c>
      <c r="Q113" s="21">
        <v>40879638.840000004</v>
      </c>
      <c r="R113" s="24"/>
      <c r="S113" s="24"/>
      <c r="T113" s="24"/>
      <c r="U113" s="25"/>
      <c r="V113" s="25"/>
      <c r="W113" s="25"/>
      <c r="X113" s="25"/>
    </row>
    <row r="114" spans="1:24" ht="15.75" customHeight="1" x14ac:dyDescent="0.35">
      <c r="A114" s="20" t="s">
        <v>6</v>
      </c>
      <c r="B114" s="21">
        <v>49257.46</v>
      </c>
      <c r="C114" s="21">
        <v>64796.5</v>
      </c>
      <c r="D114" s="21">
        <v>58314.810000000005</v>
      </c>
      <c r="E114" s="21">
        <v>49540.039999999994</v>
      </c>
      <c r="F114" s="21">
        <v>66803.280000000013</v>
      </c>
      <c r="G114" s="21">
        <v>46555.290000000008</v>
      </c>
      <c r="H114" s="21">
        <v>45946.22</v>
      </c>
      <c r="I114" s="21">
        <v>53847.1</v>
      </c>
      <c r="J114" s="21">
        <v>26994.25</v>
      </c>
      <c r="K114" s="22">
        <v>0</v>
      </c>
      <c r="L114" s="21">
        <v>0</v>
      </c>
      <c r="M114" s="21">
        <v>27336.62</v>
      </c>
      <c r="N114" s="25"/>
      <c r="O114" s="21">
        <f>SUM(B114:M114)</f>
        <v>489391.56999999995</v>
      </c>
      <c r="P114" s="21">
        <f t="shared" si="4"/>
        <v>6518584.2599999998</v>
      </c>
      <c r="Q114" s="21">
        <v>6029192.6899999995</v>
      </c>
      <c r="R114" s="24"/>
      <c r="S114" s="24"/>
      <c r="T114" s="24"/>
      <c r="U114" s="25"/>
      <c r="V114" s="25"/>
      <c r="W114" s="25"/>
      <c r="X114" s="25"/>
    </row>
    <row r="115" spans="1:24" ht="15.75" customHeight="1" x14ac:dyDescent="0.35">
      <c r="A115" s="14" t="s">
        <v>7</v>
      </c>
      <c r="B115" s="15">
        <v>14</v>
      </c>
      <c r="C115" s="15">
        <v>14</v>
      </c>
      <c r="D115" s="15">
        <v>14</v>
      </c>
      <c r="E115" s="15">
        <v>14</v>
      </c>
      <c r="F115" s="15">
        <v>14</v>
      </c>
      <c r="G115" s="15">
        <v>14</v>
      </c>
      <c r="H115" s="15">
        <v>14</v>
      </c>
      <c r="I115" s="15">
        <v>14</v>
      </c>
      <c r="J115" s="15">
        <v>14</v>
      </c>
      <c r="K115" s="16">
        <v>14</v>
      </c>
      <c r="L115" s="15">
        <v>14</v>
      </c>
      <c r="M115" s="15">
        <v>14</v>
      </c>
      <c r="N115" s="25"/>
      <c r="O115" s="15"/>
      <c r="P115" s="21"/>
      <c r="Q115" s="21"/>
      <c r="R115" s="24"/>
      <c r="S115" s="24"/>
      <c r="T115" s="24"/>
      <c r="U115" s="25"/>
      <c r="V115" s="25"/>
      <c r="W115" s="25"/>
      <c r="X115" s="25"/>
    </row>
    <row r="116" spans="1:24" ht="15.75" customHeight="1" x14ac:dyDescent="0.35">
      <c r="A116" s="20" t="s">
        <v>4</v>
      </c>
      <c r="B116" s="21">
        <v>153641</v>
      </c>
      <c r="C116" s="21">
        <v>127140</v>
      </c>
      <c r="D116" s="21">
        <v>126979</v>
      </c>
      <c r="E116" s="21">
        <v>146595</v>
      </c>
      <c r="F116" s="21">
        <v>130471</v>
      </c>
      <c r="G116" s="21">
        <v>125744</v>
      </c>
      <c r="H116" s="21">
        <v>136477</v>
      </c>
      <c r="I116" s="21">
        <v>143300</v>
      </c>
      <c r="J116" s="21">
        <v>66503</v>
      </c>
      <c r="K116" s="22">
        <v>0</v>
      </c>
      <c r="L116" s="21">
        <v>0</v>
      </c>
      <c r="M116" s="21">
        <v>0</v>
      </c>
      <c r="N116" s="25"/>
      <c r="O116" s="21">
        <f>SUM(B116:M116)</f>
        <v>1156850</v>
      </c>
      <c r="P116" s="21">
        <f t="shared" si="4"/>
        <v>24349895.77</v>
      </c>
      <c r="Q116" s="21">
        <v>23193045.77</v>
      </c>
      <c r="R116" s="24"/>
      <c r="S116" s="24"/>
      <c r="T116" s="24"/>
      <c r="U116" s="25"/>
      <c r="V116" s="25"/>
      <c r="W116" s="25"/>
      <c r="X116" s="25"/>
    </row>
    <row r="117" spans="1:24" ht="15.75" customHeight="1" x14ac:dyDescent="0.35">
      <c r="A117" s="20" t="s">
        <v>5</v>
      </c>
      <c r="B117" s="21">
        <v>21509.739999999998</v>
      </c>
      <c r="C117" s="21">
        <v>17799.599999999999</v>
      </c>
      <c r="D117" s="21">
        <v>17777.059999999998</v>
      </c>
      <c r="E117" s="21">
        <v>20523.300000000003</v>
      </c>
      <c r="F117" s="21">
        <v>18265.939999999999</v>
      </c>
      <c r="G117" s="21">
        <v>17604.16</v>
      </c>
      <c r="H117" s="21">
        <v>19106.78</v>
      </c>
      <c r="I117" s="21">
        <v>20062</v>
      </c>
      <c r="J117" s="21">
        <v>9310.42</v>
      </c>
      <c r="K117" s="22">
        <v>0</v>
      </c>
      <c r="L117" s="21">
        <v>0</v>
      </c>
      <c r="M117" s="21">
        <v>0</v>
      </c>
      <c r="N117" s="25"/>
      <c r="O117" s="21">
        <f>SUM(B117:M117)</f>
        <v>161959.00000000003</v>
      </c>
      <c r="P117" s="21">
        <f t="shared" si="4"/>
        <v>3211327.64</v>
      </c>
      <c r="Q117" s="21">
        <v>3049368.64</v>
      </c>
      <c r="R117" s="24"/>
      <c r="S117" s="24"/>
      <c r="T117" s="24"/>
      <c r="U117" s="25"/>
      <c r="V117" s="25"/>
      <c r="W117" s="25"/>
      <c r="X117" s="25"/>
    </row>
    <row r="118" spans="1:24" ht="15.75" customHeight="1" x14ac:dyDescent="0.35">
      <c r="A118" s="20" t="s">
        <v>6</v>
      </c>
      <c r="B118" s="21">
        <v>3072.8199999999997</v>
      </c>
      <c r="C118" s="21">
        <v>2542.8000000000002</v>
      </c>
      <c r="D118" s="21">
        <v>2539.58</v>
      </c>
      <c r="E118" s="21">
        <v>2931.9</v>
      </c>
      <c r="F118" s="21">
        <v>2609.42</v>
      </c>
      <c r="G118" s="21">
        <v>2514.88</v>
      </c>
      <c r="H118" s="21">
        <v>2729.54</v>
      </c>
      <c r="I118" s="21">
        <v>2866</v>
      </c>
      <c r="J118" s="21">
        <v>1330.0600000000002</v>
      </c>
      <c r="K118" s="22">
        <v>0</v>
      </c>
      <c r="L118" s="21">
        <v>0</v>
      </c>
      <c r="M118" s="21">
        <v>0</v>
      </c>
      <c r="N118" s="25"/>
      <c r="O118" s="21">
        <f>SUM(B118:M118)</f>
        <v>23137.000000000004</v>
      </c>
      <c r="P118" s="21">
        <f t="shared" si="4"/>
        <v>486997.93</v>
      </c>
      <c r="Q118" s="21">
        <v>463860.93</v>
      </c>
      <c r="R118" s="24"/>
      <c r="S118" s="24"/>
      <c r="T118" s="24"/>
      <c r="U118" s="25"/>
      <c r="V118" s="25"/>
      <c r="W118" s="25"/>
      <c r="X118" s="25"/>
    </row>
    <row r="119" spans="1:24" ht="15.75" customHeight="1" x14ac:dyDescent="0.35">
      <c r="A119" s="14" t="s">
        <v>8</v>
      </c>
      <c r="B119" s="15">
        <v>70</v>
      </c>
      <c r="C119" s="15">
        <v>70</v>
      </c>
      <c r="D119" s="15">
        <v>68.2</v>
      </c>
      <c r="E119" s="15">
        <v>67</v>
      </c>
      <c r="F119" s="15">
        <v>67.599999999999994</v>
      </c>
      <c r="G119" s="15">
        <v>67</v>
      </c>
      <c r="H119" s="15">
        <v>67</v>
      </c>
      <c r="I119" s="15">
        <v>67.599999999999994</v>
      </c>
      <c r="J119" s="15">
        <v>68</v>
      </c>
      <c r="K119" s="16">
        <v>68</v>
      </c>
      <c r="L119" s="15">
        <v>68</v>
      </c>
      <c r="M119" s="15">
        <v>67</v>
      </c>
      <c r="N119" s="25"/>
      <c r="O119" s="15"/>
      <c r="P119" s="21"/>
      <c r="Q119" s="21"/>
      <c r="R119" s="24"/>
      <c r="S119" s="24"/>
      <c r="T119" s="24"/>
      <c r="U119" s="25"/>
      <c r="V119" s="25"/>
      <c r="W119" s="25"/>
      <c r="X119" s="25"/>
    </row>
    <row r="120" spans="1:24" ht="15.75" customHeight="1" x14ac:dyDescent="0.35">
      <c r="A120" s="20" t="s">
        <v>4</v>
      </c>
      <c r="B120" s="21">
        <v>2237710.75</v>
      </c>
      <c r="C120" s="21">
        <v>2983819.73</v>
      </c>
      <c r="D120" s="21">
        <v>2722766.97</v>
      </c>
      <c r="E120" s="21">
        <v>2285155.4900000002</v>
      </c>
      <c r="F120" s="21">
        <v>3137833.6</v>
      </c>
      <c r="G120" s="21">
        <v>2094561.38</v>
      </c>
      <c r="H120" s="21">
        <v>2051428.26</v>
      </c>
      <c r="I120" s="21">
        <v>2433586.44</v>
      </c>
      <c r="J120" s="21">
        <v>1239333.04</v>
      </c>
      <c r="K120" s="22">
        <v>0</v>
      </c>
      <c r="L120" s="21">
        <v>0</v>
      </c>
      <c r="M120" s="21">
        <v>1323856.19</v>
      </c>
      <c r="N120" s="25"/>
      <c r="O120" s="21">
        <f t="shared" ref="O120:O126" si="7">SUM(B120:M120)</f>
        <v>22510051.850000005</v>
      </c>
      <c r="P120" s="21">
        <f t="shared" si="4"/>
        <v>296519411.37</v>
      </c>
      <c r="Q120" s="21">
        <v>274009359.51999998</v>
      </c>
      <c r="R120" s="24"/>
      <c r="S120" s="24"/>
      <c r="T120" s="24"/>
      <c r="U120" s="25"/>
      <c r="V120" s="25"/>
      <c r="W120" s="25"/>
      <c r="X120" s="25"/>
    </row>
    <row r="121" spans="1:24" ht="15.75" customHeight="1" x14ac:dyDescent="0.35">
      <c r="A121" s="20" t="s">
        <v>5</v>
      </c>
      <c r="B121" s="21">
        <v>313279.52</v>
      </c>
      <c r="C121" s="21">
        <v>417734.76999999996</v>
      </c>
      <c r="D121" s="21">
        <v>381187.38999999996</v>
      </c>
      <c r="E121" s="21">
        <v>319921.78000000003</v>
      </c>
      <c r="F121" s="21">
        <v>439296.70999999996</v>
      </c>
      <c r="G121" s="21">
        <v>293238.59999999998</v>
      </c>
      <c r="H121" s="21">
        <v>287199.96999999997</v>
      </c>
      <c r="I121" s="21">
        <v>340702.11</v>
      </c>
      <c r="J121" s="21">
        <v>173506.63</v>
      </c>
      <c r="K121" s="22">
        <v>0</v>
      </c>
      <c r="L121" s="21">
        <v>0</v>
      </c>
      <c r="M121" s="21">
        <v>185339.87</v>
      </c>
      <c r="N121" s="25"/>
      <c r="O121" s="21">
        <f t="shared" si="7"/>
        <v>3151407.35</v>
      </c>
      <c r="P121" s="21">
        <f t="shared" si="4"/>
        <v>39147070.550000004</v>
      </c>
      <c r="Q121" s="21">
        <v>35995663.200000003</v>
      </c>
      <c r="R121" s="24"/>
      <c r="S121" s="24"/>
      <c r="T121" s="24"/>
      <c r="U121" s="25"/>
      <c r="V121" s="25"/>
      <c r="W121" s="25"/>
      <c r="X121" s="25"/>
    </row>
    <row r="122" spans="1:24" ht="15.75" customHeight="1" x14ac:dyDescent="0.35">
      <c r="A122" s="20" t="s">
        <v>6</v>
      </c>
      <c r="B122" s="21">
        <v>44754.229999999996</v>
      </c>
      <c r="C122" s="21">
        <v>59676.4</v>
      </c>
      <c r="D122" s="21">
        <v>54455.350000000006</v>
      </c>
      <c r="E122" s="21">
        <v>45703.12</v>
      </c>
      <c r="F122" s="21">
        <v>62756.680000000008</v>
      </c>
      <c r="G122" s="21">
        <v>41891.240000000005</v>
      </c>
      <c r="H122" s="21">
        <v>41028.580000000009</v>
      </c>
      <c r="I122" s="21">
        <v>48671.729999999996</v>
      </c>
      <c r="J122" s="21">
        <v>24786.67</v>
      </c>
      <c r="K122" s="22">
        <v>0</v>
      </c>
      <c r="L122" s="21">
        <v>0</v>
      </c>
      <c r="M122" s="21">
        <v>26477.119999999999</v>
      </c>
      <c r="N122" s="25"/>
      <c r="O122" s="21">
        <f t="shared" si="7"/>
        <v>450201.12</v>
      </c>
      <c r="P122" s="21">
        <f t="shared" si="4"/>
        <v>5930389.2199999997</v>
      </c>
      <c r="Q122" s="21">
        <v>5480188.0999999996</v>
      </c>
      <c r="R122" s="24"/>
      <c r="S122" s="24"/>
      <c r="T122" s="24"/>
      <c r="U122" s="25"/>
      <c r="V122" s="25"/>
      <c r="W122" s="25"/>
      <c r="X122" s="25"/>
    </row>
    <row r="123" spans="1:24" ht="15.75" customHeight="1" x14ac:dyDescent="0.35">
      <c r="A123" s="14" t="s">
        <v>9</v>
      </c>
      <c r="B123" s="15">
        <v>0</v>
      </c>
      <c r="C123" s="15">
        <v>0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6">
        <v>0</v>
      </c>
      <c r="L123" s="16">
        <v>0</v>
      </c>
      <c r="M123" s="15">
        <v>0</v>
      </c>
      <c r="N123" s="25"/>
      <c r="O123" s="15"/>
      <c r="P123" s="21"/>
      <c r="Q123" s="21"/>
      <c r="R123" s="24"/>
      <c r="S123" s="24"/>
      <c r="T123" s="24"/>
      <c r="U123" s="25"/>
      <c r="V123" s="25"/>
      <c r="W123" s="25"/>
      <c r="X123" s="25"/>
    </row>
    <row r="124" spans="1:24" ht="15.75" customHeight="1" x14ac:dyDescent="0.35">
      <c r="A124" s="20" t="s">
        <v>4</v>
      </c>
      <c r="B124" s="21">
        <v>0</v>
      </c>
      <c r="C124" s="21">
        <v>0</v>
      </c>
      <c r="D124" s="21">
        <v>0</v>
      </c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2">
        <v>0</v>
      </c>
      <c r="L124" s="21">
        <v>0</v>
      </c>
      <c r="M124" s="21">
        <v>0</v>
      </c>
      <c r="N124" s="25"/>
      <c r="O124" s="21">
        <f t="shared" si="7"/>
        <v>0</v>
      </c>
      <c r="P124" s="21">
        <f t="shared" si="4"/>
        <v>0</v>
      </c>
      <c r="Q124" s="21">
        <v>0</v>
      </c>
      <c r="R124" s="24"/>
      <c r="S124" s="24"/>
      <c r="T124" s="24"/>
      <c r="U124" s="25"/>
      <c r="V124" s="25"/>
      <c r="W124" s="25"/>
      <c r="X124" s="25"/>
    </row>
    <row r="125" spans="1:24" ht="15.75" customHeight="1" x14ac:dyDescent="0.35">
      <c r="A125" s="20" t="s">
        <v>5</v>
      </c>
      <c r="B125" s="21">
        <v>0</v>
      </c>
      <c r="C125" s="21">
        <v>0</v>
      </c>
      <c r="D125" s="21">
        <v>0</v>
      </c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2">
        <v>0</v>
      </c>
      <c r="L125" s="21">
        <v>0</v>
      </c>
      <c r="M125" s="21">
        <v>0</v>
      </c>
      <c r="N125" s="25"/>
      <c r="O125" s="21">
        <f t="shared" si="7"/>
        <v>0</v>
      </c>
      <c r="P125" s="21">
        <f t="shared" si="4"/>
        <v>0</v>
      </c>
      <c r="Q125" s="21">
        <v>0</v>
      </c>
      <c r="R125" s="24"/>
      <c r="S125" s="24"/>
      <c r="T125" s="24"/>
      <c r="U125" s="25"/>
      <c r="V125" s="25"/>
      <c r="W125" s="25"/>
      <c r="X125" s="25"/>
    </row>
    <row r="126" spans="1:24" ht="15.75" customHeight="1" x14ac:dyDescent="0.35">
      <c r="A126" s="20" t="s">
        <v>6</v>
      </c>
      <c r="B126" s="21">
        <v>0</v>
      </c>
      <c r="C126" s="21">
        <v>0</v>
      </c>
      <c r="D126" s="21">
        <v>0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2">
        <v>0</v>
      </c>
      <c r="L126" s="21">
        <v>0</v>
      </c>
      <c r="M126" s="21">
        <v>0</v>
      </c>
      <c r="N126" s="25"/>
      <c r="O126" s="21">
        <f t="shared" si="7"/>
        <v>0</v>
      </c>
      <c r="P126" s="21">
        <f t="shared" si="4"/>
        <v>0</v>
      </c>
      <c r="Q126" s="21">
        <v>0</v>
      </c>
      <c r="R126" s="24"/>
      <c r="S126" s="24"/>
      <c r="T126" s="24"/>
      <c r="U126" s="25"/>
      <c r="V126" s="25"/>
      <c r="W126" s="25"/>
      <c r="X126" s="25"/>
    </row>
    <row r="127" spans="1:24" ht="15.75" customHeight="1" x14ac:dyDescent="0.35">
      <c r="A127" s="14" t="s">
        <v>10</v>
      </c>
      <c r="B127" s="15">
        <v>2</v>
      </c>
      <c r="C127" s="15">
        <v>2</v>
      </c>
      <c r="D127" s="15">
        <v>2</v>
      </c>
      <c r="E127" s="15">
        <v>2</v>
      </c>
      <c r="F127" s="15">
        <v>2</v>
      </c>
      <c r="G127" s="15">
        <v>2</v>
      </c>
      <c r="H127" s="15">
        <v>2</v>
      </c>
      <c r="I127" s="15">
        <v>2</v>
      </c>
      <c r="J127" s="15">
        <v>2</v>
      </c>
      <c r="K127" s="16">
        <v>2</v>
      </c>
      <c r="L127" s="15">
        <v>2</v>
      </c>
      <c r="M127" s="15">
        <v>2</v>
      </c>
      <c r="N127" s="25"/>
      <c r="O127" s="15"/>
      <c r="P127" s="21"/>
      <c r="Q127" s="21"/>
      <c r="R127" s="24"/>
      <c r="S127" s="24"/>
      <c r="T127" s="24"/>
      <c r="U127" s="25"/>
      <c r="V127" s="25"/>
      <c r="W127" s="25"/>
      <c r="X127" s="25"/>
    </row>
    <row r="128" spans="1:24" ht="15.75" customHeight="1" x14ac:dyDescent="0.35">
      <c r="A128" s="20" t="s">
        <v>4</v>
      </c>
      <c r="B128" s="21">
        <v>50581.5</v>
      </c>
      <c r="C128" s="21">
        <v>95679.5</v>
      </c>
      <c r="D128" s="21">
        <v>65994.06</v>
      </c>
      <c r="E128" s="21">
        <v>43005.5</v>
      </c>
      <c r="F128" s="21">
        <v>33274</v>
      </c>
      <c r="G128" s="21">
        <v>55292</v>
      </c>
      <c r="H128" s="21">
        <v>56720.5</v>
      </c>
      <c r="I128" s="21">
        <v>51683</v>
      </c>
      <c r="J128" s="21">
        <v>32442</v>
      </c>
      <c r="K128" s="22">
        <v>0</v>
      </c>
      <c r="L128" s="21">
        <v>0</v>
      </c>
      <c r="M128" s="21">
        <v>25709</v>
      </c>
      <c r="N128" s="25"/>
      <c r="O128" s="21">
        <f>SUM(B128:M128)</f>
        <v>510381.06</v>
      </c>
      <c r="P128" s="21">
        <f t="shared" si="4"/>
        <v>4207729.0599999996</v>
      </c>
      <c r="Q128" s="21">
        <v>3697348</v>
      </c>
      <c r="R128" s="24"/>
      <c r="S128" s="24"/>
      <c r="T128" s="24"/>
      <c r="U128" s="25"/>
      <c r="V128" s="25"/>
      <c r="W128" s="25"/>
      <c r="X128" s="25"/>
    </row>
    <row r="129" spans="1:24" ht="15.75" customHeight="1" x14ac:dyDescent="0.35">
      <c r="A129" s="20" t="s">
        <v>5</v>
      </c>
      <c r="B129" s="21">
        <v>24279.119999999999</v>
      </c>
      <c r="C129" s="21">
        <v>45926.16</v>
      </c>
      <c r="D129" s="21">
        <v>31677.15</v>
      </c>
      <c r="E129" s="21">
        <v>20642.64</v>
      </c>
      <c r="F129" s="21">
        <v>15971.52</v>
      </c>
      <c r="G129" s="21">
        <v>26540.16</v>
      </c>
      <c r="H129" s="21">
        <v>27225.84</v>
      </c>
      <c r="I129" s="21">
        <v>24807.839999999997</v>
      </c>
      <c r="J129" s="21">
        <v>15572.16</v>
      </c>
      <c r="K129" s="22">
        <v>0</v>
      </c>
      <c r="L129" s="21">
        <v>0</v>
      </c>
      <c r="M129" s="21">
        <v>12340.32</v>
      </c>
      <c r="N129" s="25"/>
      <c r="O129" s="21">
        <f>SUM(B129:M129)</f>
        <v>244982.91</v>
      </c>
      <c r="P129" s="21">
        <f t="shared" si="4"/>
        <v>2001212.63</v>
      </c>
      <c r="Q129" s="21">
        <v>1756229.72</v>
      </c>
      <c r="R129" s="24"/>
      <c r="S129" s="24"/>
      <c r="T129" s="24"/>
      <c r="U129" s="25"/>
      <c r="V129" s="25"/>
      <c r="W129" s="25"/>
      <c r="X129" s="25"/>
    </row>
    <row r="130" spans="1:24" ht="15.75" customHeight="1" x14ac:dyDescent="0.35">
      <c r="A130" s="20" t="s">
        <v>6</v>
      </c>
      <c r="B130" s="21">
        <v>1011.6300000000001</v>
      </c>
      <c r="C130" s="21">
        <v>1913.59</v>
      </c>
      <c r="D130" s="21">
        <v>1319.88</v>
      </c>
      <c r="E130" s="21">
        <v>860.11</v>
      </c>
      <c r="F130" s="21">
        <v>665.48</v>
      </c>
      <c r="G130" s="21">
        <v>1105.8399999999999</v>
      </c>
      <c r="H130" s="21">
        <v>1134.4100000000001</v>
      </c>
      <c r="I130" s="21">
        <v>1033.6600000000001</v>
      </c>
      <c r="J130" s="21">
        <v>648.83999999999992</v>
      </c>
      <c r="K130" s="22">
        <v>0</v>
      </c>
      <c r="L130" s="21">
        <v>0</v>
      </c>
      <c r="M130" s="21">
        <v>514.18000000000006</v>
      </c>
      <c r="N130" s="25"/>
      <c r="O130" s="21">
        <f>SUM(B130:M130)</f>
        <v>10207.620000000001</v>
      </c>
      <c r="P130" s="21">
        <f t="shared" si="4"/>
        <v>84154.579999999987</v>
      </c>
      <c r="Q130" s="21">
        <v>73946.959999999992</v>
      </c>
      <c r="R130" s="24"/>
      <c r="S130" s="24"/>
      <c r="T130" s="24"/>
      <c r="U130" s="25"/>
      <c r="V130" s="25"/>
      <c r="W130" s="25"/>
      <c r="X130" s="25"/>
    </row>
    <row r="131" spans="1:24" ht="15.75" customHeight="1" x14ac:dyDescent="0.35">
      <c r="A131" s="31" t="s">
        <v>11</v>
      </c>
      <c r="B131" s="15">
        <v>2</v>
      </c>
      <c r="C131" s="15">
        <v>2</v>
      </c>
      <c r="D131" s="15">
        <v>2</v>
      </c>
      <c r="E131" s="15">
        <v>1.6</v>
      </c>
      <c r="F131" s="15">
        <v>2</v>
      </c>
      <c r="G131" s="15">
        <v>2</v>
      </c>
      <c r="H131" s="15">
        <v>2</v>
      </c>
      <c r="I131" s="15">
        <v>2</v>
      </c>
      <c r="J131" s="15">
        <v>2</v>
      </c>
      <c r="K131" s="15">
        <v>2</v>
      </c>
      <c r="L131" s="15">
        <v>2</v>
      </c>
      <c r="M131" s="15">
        <v>2</v>
      </c>
      <c r="N131" s="25"/>
      <c r="O131" s="21"/>
      <c r="P131" s="21"/>
      <c r="Q131" s="21"/>
      <c r="R131" s="24"/>
      <c r="S131" s="24"/>
      <c r="T131" s="24"/>
      <c r="U131" s="25"/>
      <c r="V131" s="25"/>
      <c r="W131" s="25"/>
      <c r="X131" s="25"/>
    </row>
    <row r="132" spans="1:24" ht="15.75" customHeight="1" x14ac:dyDescent="0.35">
      <c r="A132" s="32" t="s">
        <v>4</v>
      </c>
      <c r="B132" s="21">
        <v>20938.13</v>
      </c>
      <c r="C132" s="21">
        <v>33185.53</v>
      </c>
      <c r="D132" s="21">
        <v>0</v>
      </c>
      <c r="E132" s="21">
        <v>2245.4300000000003</v>
      </c>
      <c r="F132" s="21">
        <v>38585.33</v>
      </c>
      <c r="G132" s="21">
        <v>52166.22</v>
      </c>
      <c r="H132" s="21">
        <v>52683.850000000006</v>
      </c>
      <c r="I132" s="21">
        <v>63785.33</v>
      </c>
      <c r="J132" s="21">
        <v>11433.99</v>
      </c>
      <c r="K132" s="21">
        <v>0</v>
      </c>
      <c r="L132" s="21">
        <v>0</v>
      </c>
      <c r="M132" s="21">
        <v>17265.91</v>
      </c>
      <c r="N132" s="25"/>
      <c r="O132" s="21">
        <f t="shared" ref="O132:O134" si="8">SUM(B132:M132)</f>
        <v>292289.71999999997</v>
      </c>
      <c r="P132" s="21">
        <f t="shared" si="4"/>
        <v>852127.27</v>
      </c>
      <c r="Q132" s="21">
        <v>559837.55000000005</v>
      </c>
      <c r="R132" s="24"/>
      <c r="S132" s="24"/>
      <c r="T132" s="24"/>
      <c r="U132" s="25"/>
      <c r="V132" s="25"/>
      <c r="W132" s="25"/>
      <c r="X132" s="25"/>
    </row>
    <row r="133" spans="1:24" ht="15.75" customHeight="1" x14ac:dyDescent="0.35">
      <c r="A133" s="20" t="s">
        <v>5</v>
      </c>
      <c r="B133" s="21">
        <v>2931.3500000000004</v>
      </c>
      <c r="C133" s="21">
        <v>4645.9799999999996</v>
      </c>
      <c r="D133" s="21">
        <v>0</v>
      </c>
      <c r="E133" s="21">
        <v>314.36</v>
      </c>
      <c r="F133" s="21">
        <v>5401.9500000000007</v>
      </c>
      <c r="G133" s="21">
        <v>7303.28</v>
      </c>
      <c r="H133" s="21">
        <v>7375.7399999999989</v>
      </c>
      <c r="I133" s="21">
        <v>8929.9599999999991</v>
      </c>
      <c r="J133" s="21">
        <v>1600.76</v>
      </c>
      <c r="K133" s="21">
        <v>0</v>
      </c>
      <c r="L133" s="21">
        <v>0</v>
      </c>
      <c r="M133" s="21">
        <v>2417.2300000000005</v>
      </c>
      <c r="N133" s="25"/>
      <c r="O133" s="21">
        <f t="shared" si="8"/>
        <v>40920.61</v>
      </c>
      <c r="P133" s="21">
        <f t="shared" si="4"/>
        <v>119297.89</v>
      </c>
      <c r="Q133" s="21">
        <v>78377.279999999999</v>
      </c>
      <c r="R133" s="24"/>
      <c r="S133" s="24"/>
      <c r="T133" s="24"/>
      <c r="U133" s="25"/>
      <c r="V133" s="25"/>
      <c r="W133" s="25"/>
      <c r="X133" s="25"/>
    </row>
    <row r="134" spans="1:24" ht="15.75" customHeight="1" x14ac:dyDescent="0.35">
      <c r="A134" s="32" t="s">
        <v>6</v>
      </c>
      <c r="B134" s="21">
        <v>418.78</v>
      </c>
      <c r="C134" s="21">
        <v>663.71</v>
      </c>
      <c r="D134" s="21">
        <v>0</v>
      </c>
      <c r="E134" s="21">
        <v>44.910000000000011</v>
      </c>
      <c r="F134" s="21">
        <v>771.69999999999993</v>
      </c>
      <c r="G134" s="21">
        <v>1043.33</v>
      </c>
      <c r="H134" s="21">
        <v>1053.69</v>
      </c>
      <c r="I134" s="21">
        <v>1275.71</v>
      </c>
      <c r="J134" s="21">
        <v>228.68</v>
      </c>
      <c r="K134" s="21">
        <v>0</v>
      </c>
      <c r="L134" s="21">
        <v>0</v>
      </c>
      <c r="M134" s="21">
        <v>345.32000000000005</v>
      </c>
      <c r="N134" s="25"/>
      <c r="O134" s="21">
        <f t="shared" si="8"/>
        <v>5845.83</v>
      </c>
      <c r="P134" s="21">
        <f t="shared" si="4"/>
        <v>17042.559999999998</v>
      </c>
      <c r="Q134" s="21">
        <v>11196.73</v>
      </c>
      <c r="R134" s="24"/>
      <c r="S134" s="24"/>
      <c r="T134" s="24"/>
      <c r="U134" s="25"/>
      <c r="V134" s="25"/>
      <c r="W134" s="25"/>
      <c r="X134" s="25"/>
    </row>
    <row r="135" spans="1:24" ht="15.75" customHeight="1" x14ac:dyDescent="0.35">
      <c r="B135" s="21"/>
      <c r="C135" s="21"/>
      <c r="D135" s="21"/>
      <c r="E135" s="21"/>
      <c r="F135" s="21"/>
      <c r="G135" s="21"/>
      <c r="H135" s="25"/>
      <c r="I135" s="21"/>
      <c r="J135" s="21"/>
      <c r="K135" s="22"/>
      <c r="L135" s="22"/>
      <c r="M135" s="21"/>
      <c r="N135" s="25"/>
      <c r="O135" s="21"/>
      <c r="P135" s="21"/>
      <c r="Q135" s="21"/>
      <c r="R135" s="24"/>
      <c r="S135" s="24"/>
      <c r="T135" s="24"/>
      <c r="U135" s="25"/>
      <c r="V135" s="25"/>
      <c r="W135" s="25"/>
      <c r="X135" s="25"/>
    </row>
    <row r="136" spans="1:24" ht="15.75" customHeight="1" x14ac:dyDescent="0.35">
      <c r="A136" s="12" t="s">
        <v>16</v>
      </c>
      <c r="B136" s="15"/>
      <c r="C136" s="15"/>
      <c r="D136" s="15"/>
      <c r="E136" s="15"/>
      <c r="F136" s="15"/>
      <c r="G136" s="15"/>
      <c r="H136" s="25"/>
      <c r="I136" s="15"/>
      <c r="J136" s="15"/>
      <c r="K136" s="16"/>
      <c r="L136" s="15"/>
      <c r="M136" s="15"/>
      <c r="N136" s="25"/>
      <c r="O136" s="15"/>
      <c r="P136" s="21"/>
      <c r="Q136" s="21"/>
      <c r="R136" s="24"/>
      <c r="S136" s="24"/>
      <c r="T136" s="24"/>
      <c r="U136" s="25"/>
      <c r="V136" s="25"/>
      <c r="W136" s="25"/>
      <c r="X136" s="25"/>
    </row>
    <row r="137" spans="1:24" ht="15.75" customHeight="1" x14ac:dyDescent="0.35">
      <c r="A137" s="14" t="s">
        <v>3</v>
      </c>
      <c r="B137" s="15">
        <v>81</v>
      </c>
      <c r="C137" s="15">
        <v>81</v>
      </c>
      <c r="D137" s="15">
        <v>82.6</v>
      </c>
      <c r="E137" s="15">
        <v>83</v>
      </c>
      <c r="F137" s="15">
        <v>83</v>
      </c>
      <c r="G137" s="15">
        <v>83</v>
      </c>
      <c r="H137" s="15">
        <v>83</v>
      </c>
      <c r="I137" s="15">
        <v>83</v>
      </c>
      <c r="J137" s="15">
        <v>83</v>
      </c>
      <c r="K137" s="16">
        <v>83</v>
      </c>
      <c r="L137" s="15">
        <v>83</v>
      </c>
      <c r="M137" s="15">
        <v>83</v>
      </c>
      <c r="N137" s="25"/>
      <c r="O137" s="15"/>
      <c r="P137" s="21"/>
      <c r="Q137" s="21"/>
      <c r="R137" s="24"/>
      <c r="S137" s="24"/>
      <c r="T137" s="24"/>
      <c r="U137" s="25"/>
      <c r="V137" s="25"/>
      <c r="W137" s="25"/>
      <c r="X137" s="25"/>
    </row>
    <row r="138" spans="1:24" ht="15.75" customHeight="1" x14ac:dyDescent="0.35">
      <c r="A138" s="20" t="s">
        <v>4</v>
      </c>
      <c r="B138" s="21">
        <v>3407215.9</v>
      </c>
      <c r="C138" s="21">
        <v>3657208.0000000005</v>
      </c>
      <c r="D138" s="21">
        <v>3015577.7100000004</v>
      </c>
      <c r="E138" s="21">
        <v>3627440.8</v>
      </c>
      <c r="F138" s="21">
        <v>2931910.6</v>
      </c>
      <c r="G138" s="21">
        <v>2462808.9299999997</v>
      </c>
      <c r="H138" s="21">
        <v>3367057.63</v>
      </c>
      <c r="I138" s="21">
        <v>2773201.5999999996</v>
      </c>
      <c r="J138" s="21">
        <v>1996397.7600000002</v>
      </c>
      <c r="K138" s="22">
        <v>0</v>
      </c>
      <c r="L138" s="21">
        <v>0</v>
      </c>
      <c r="M138" s="21">
        <v>960700.12</v>
      </c>
      <c r="N138" s="25"/>
      <c r="O138" s="21">
        <f>SUM(B138:M138)</f>
        <v>28199519.049999997</v>
      </c>
      <c r="P138" s="21">
        <f t="shared" ref="P138:P200" si="9">O138+Q138</f>
        <v>410612686.43000001</v>
      </c>
      <c r="Q138" s="21">
        <v>382413167.38</v>
      </c>
      <c r="R138" s="24"/>
      <c r="S138" s="24"/>
      <c r="T138" s="24"/>
      <c r="U138" s="25"/>
      <c r="V138" s="25"/>
      <c r="W138" s="25"/>
      <c r="X138" s="25"/>
    </row>
    <row r="139" spans="1:24" ht="15.75" customHeight="1" x14ac:dyDescent="0.35">
      <c r="A139" s="20" t="s">
        <v>5</v>
      </c>
      <c r="B139" s="21">
        <v>477010.22000000009</v>
      </c>
      <c r="C139" s="21">
        <v>512009.11</v>
      </c>
      <c r="D139" s="21">
        <v>422180.89</v>
      </c>
      <c r="E139" s="21">
        <v>507841.7</v>
      </c>
      <c r="F139" s="21">
        <v>410467.49</v>
      </c>
      <c r="G139" s="21">
        <v>344793.25</v>
      </c>
      <c r="H139" s="21">
        <v>471388.05999999994</v>
      </c>
      <c r="I139" s="21">
        <v>388248.23</v>
      </c>
      <c r="J139" s="21">
        <v>279495.69999999995</v>
      </c>
      <c r="K139" s="22">
        <v>0</v>
      </c>
      <c r="L139" s="21">
        <v>0</v>
      </c>
      <c r="M139" s="21">
        <v>134498.01</v>
      </c>
      <c r="N139" s="25"/>
      <c r="O139" s="21">
        <f>SUM(B139:M139)</f>
        <v>3947932.66</v>
      </c>
      <c r="P139" s="21">
        <f t="shared" si="9"/>
        <v>54856625.219999999</v>
      </c>
      <c r="Q139" s="21">
        <v>50908692.560000002</v>
      </c>
      <c r="R139" s="24"/>
      <c r="S139" s="24"/>
      <c r="T139" s="24"/>
      <c r="U139" s="25"/>
      <c r="V139" s="25"/>
      <c r="W139" s="25"/>
      <c r="X139" s="25"/>
    </row>
    <row r="140" spans="1:24" ht="15.75" customHeight="1" x14ac:dyDescent="0.35">
      <c r="A140" s="20" t="s">
        <v>6</v>
      </c>
      <c r="B140" s="21">
        <v>68144.31</v>
      </c>
      <c r="C140" s="21">
        <v>73144.170000000013</v>
      </c>
      <c r="D140" s="21">
        <v>60311.56</v>
      </c>
      <c r="E140" s="21">
        <v>72548.820000000007</v>
      </c>
      <c r="F140" s="21">
        <v>58638.210000000006</v>
      </c>
      <c r="G140" s="21">
        <v>49256.170000000006</v>
      </c>
      <c r="H140" s="21">
        <v>67341.140000000014</v>
      </c>
      <c r="I140" s="21">
        <v>55464.039999999994</v>
      </c>
      <c r="J140" s="21">
        <v>39927.97</v>
      </c>
      <c r="K140" s="22">
        <v>0</v>
      </c>
      <c r="L140" s="21">
        <v>0</v>
      </c>
      <c r="M140" s="21">
        <v>19214</v>
      </c>
      <c r="N140" s="25"/>
      <c r="O140" s="21">
        <f>SUM(B140:M140)</f>
        <v>563990.39</v>
      </c>
      <c r="P140" s="21">
        <f t="shared" si="9"/>
        <v>8212254.4700000007</v>
      </c>
      <c r="Q140" s="21">
        <v>7648264.080000001</v>
      </c>
      <c r="R140" s="24"/>
      <c r="S140" s="24"/>
      <c r="T140" s="24"/>
      <c r="U140" s="25"/>
      <c r="V140" s="25"/>
      <c r="W140" s="25"/>
      <c r="X140" s="25"/>
    </row>
    <row r="141" spans="1:24" ht="15.75" customHeight="1" x14ac:dyDescent="0.35">
      <c r="A141" s="14" t="s">
        <v>7</v>
      </c>
      <c r="B141" s="15">
        <v>9</v>
      </c>
      <c r="C141" s="15">
        <v>9</v>
      </c>
      <c r="D141" s="15">
        <v>11.4</v>
      </c>
      <c r="E141" s="15">
        <v>12</v>
      </c>
      <c r="F141" s="15">
        <v>12</v>
      </c>
      <c r="G141" s="15">
        <v>12</v>
      </c>
      <c r="H141" s="15">
        <v>12</v>
      </c>
      <c r="I141" s="15">
        <v>12</v>
      </c>
      <c r="J141" s="15">
        <v>12</v>
      </c>
      <c r="K141" s="16">
        <v>12</v>
      </c>
      <c r="L141" s="15">
        <v>12</v>
      </c>
      <c r="M141" s="15">
        <v>12</v>
      </c>
      <c r="N141" s="25"/>
      <c r="O141" s="15"/>
      <c r="P141" s="21"/>
      <c r="Q141" s="21"/>
      <c r="R141" s="24"/>
      <c r="S141" s="24"/>
      <c r="T141" s="24"/>
      <c r="U141" s="25"/>
      <c r="V141" s="25"/>
      <c r="W141" s="25"/>
      <c r="X141" s="25"/>
    </row>
    <row r="142" spans="1:24" ht="15.75" customHeight="1" x14ac:dyDescent="0.35">
      <c r="A142" s="20" t="s">
        <v>4</v>
      </c>
      <c r="B142" s="21">
        <v>76607</v>
      </c>
      <c r="C142" s="21">
        <v>81790</v>
      </c>
      <c r="D142" s="21">
        <v>105486</v>
      </c>
      <c r="E142" s="21">
        <v>95447</v>
      </c>
      <c r="F142" s="21">
        <v>101058</v>
      </c>
      <c r="G142" s="21">
        <v>83947.02</v>
      </c>
      <c r="H142" s="21">
        <v>89955</v>
      </c>
      <c r="I142" s="21">
        <v>88258</v>
      </c>
      <c r="J142" s="21">
        <v>35345</v>
      </c>
      <c r="K142" s="22">
        <v>0</v>
      </c>
      <c r="L142" s="21">
        <v>0</v>
      </c>
      <c r="M142" s="21">
        <v>0</v>
      </c>
      <c r="N142" s="25"/>
      <c r="O142" s="21">
        <f>SUM(B142:M142)</f>
        <v>757893.02</v>
      </c>
      <c r="P142" s="21">
        <f t="shared" si="9"/>
        <v>16809897.66</v>
      </c>
      <c r="Q142" s="21">
        <v>16052004.640000001</v>
      </c>
      <c r="R142" s="24"/>
      <c r="S142" s="24"/>
      <c r="T142" s="24"/>
      <c r="U142" s="25"/>
      <c r="V142" s="25"/>
      <c r="W142" s="25"/>
      <c r="X142" s="25"/>
    </row>
    <row r="143" spans="1:24" ht="15.75" customHeight="1" x14ac:dyDescent="0.35">
      <c r="A143" s="20" t="s">
        <v>5</v>
      </c>
      <c r="B143" s="21">
        <v>10724.980000000001</v>
      </c>
      <c r="C143" s="21">
        <v>11450.6</v>
      </c>
      <c r="D143" s="21">
        <v>14768.039999999999</v>
      </c>
      <c r="E143" s="21">
        <v>13362.580000000002</v>
      </c>
      <c r="F143" s="21">
        <v>14148.12</v>
      </c>
      <c r="G143" s="21">
        <v>11752.58</v>
      </c>
      <c r="H143" s="21">
        <v>12593.699999999999</v>
      </c>
      <c r="I143" s="21">
        <v>12356.12</v>
      </c>
      <c r="J143" s="21">
        <v>4948.3</v>
      </c>
      <c r="K143" s="22">
        <v>0</v>
      </c>
      <c r="L143" s="21">
        <v>0</v>
      </c>
      <c r="M143" s="21">
        <v>0</v>
      </c>
      <c r="N143" s="25"/>
      <c r="O143" s="21">
        <f>SUM(B143:M143)</f>
        <v>106105.02</v>
      </c>
      <c r="P143" s="21">
        <f t="shared" si="9"/>
        <v>2223208.6800000002</v>
      </c>
      <c r="Q143" s="21">
        <v>2117103.66</v>
      </c>
      <c r="R143" s="24"/>
      <c r="S143" s="24"/>
      <c r="T143" s="24"/>
      <c r="U143" s="25"/>
      <c r="V143" s="25"/>
      <c r="W143" s="25"/>
      <c r="X143" s="25"/>
    </row>
    <row r="144" spans="1:24" ht="15.75" customHeight="1" x14ac:dyDescent="0.35">
      <c r="A144" s="20" t="s">
        <v>6</v>
      </c>
      <c r="B144" s="21">
        <v>1532.14</v>
      </c>
      <c r="C144" s="21">
        <v>1635.8000000000002</v>
      </c>
      <c r="D144" s="21">
        <v>2109.7200000000003</v>
      </c>
      <c r="E144" s="21">
        <v>1908.94</v>
      </c>
      <c r="F144" s="21">
        <v>2021.1599999999999</v>
      </c>
      <c r="G144" s="21">
        <v>1678.94</v>
      </c>
      <c r="H144" s="21">
        <v>1799.1</v>
      </c>
      <c r="I144" s="21">
        <v>1765.1599999999999</v>
      </c>
      <c r="J144" s="21">
        <v>706.9</v>
      </c>
      <c r="K144" s="22">
        <v>0</v>
      </c>
      <c r="L144" s="21">
        <v>0</v>
      </c>
      <c r="M144" s="21">
        <v>0</v>
      </c>
      <c r="N144" s="25"/>
      <c r="O144" s="21">
        <f>SUM(B144:M144)</f>
        <v>15157.86</v>
      </c>
      <c r="P144" s="21">
        <f t="shared" si="9"/>
        <v>336197.96</v>
      </c>
      <c r="Q144" s="21">
        <v>321040.10000000003</v>
      </c>
      <c r="R144" s="24"/>
      <c r="S144" s="24"/>
      <c r="T144" s="24"/>
      <c r="U144" s="25"/>
      <c r="V144" s="25"/>
      <c r="W144" s="25"/>
      <c r="X144" s="25"/>
    </row>
    <row r="145" spans="1:24" ht="15.75" customHeight="1" x14ac:dyDescent="0.35">
      <c r="A145" s="14" t="s">
        <v>8</v>
      </c>
      <c r="B145" s="15">
        <v>70</v>
      </c>
      <c r="C145" s="15">
        <v>70</v>
      </c>
      <c r="D145" s="15">
        <v>69.2</v>
      </c>
      <c r="E145" s="15">
        <v>69</v>
      </c>
      <c r="F145" s="15">
        <v>69</v>
      </c>
      <c r="G145" s="15">
        <v>69</v>
      </c>
      <c r="H145" s="15">
        <v>69</v>
      </c>
      <c r="I145" s="15">
        <v>69</v>
      </c>
      <c r="J145" s="15">
        <v>69</v>
      </c>
      <c r="K145" s="16">
        <v>69</v>
      </c>
      <c r="L145" s="15">
        <v>69</v>
      </c>
      <c r="M145" s="15">
        <v>69</v>
      </c>
      <c r="N145" s="25"/>
      <c r="O145" s="15"/>
      <c r="P145" s="21"/>
      <c r="Q145" s="21"/>
      <c r="R145" s="24"/>
      <c r="S145" s="24"/>
      <c r="T145" s="24"/>
      <c r="U145" s="25"/>
      <c r="V145" s="25"/>
      <c r="W145" s="25"/>
      <c r="X145" s="25"/>
    </row>
    <row r="146" spans="1:24" ht="15.75" customHeight="1" x14ac:dyDescent="0.35">
      <c r="A146" s="20" t="s">
        <v>4</v>
      </c>
      <c r="B146" s="21">
        <v>3236763.5900000003</v>
      </c>
      <c r="C146" s="21">
        <v>3474883.11</v>
      </c>
      <c r="D146" s="21">
        <v>2806226.85</v>
      </c>
      <c r="E146" s="21">
        <v>3479696.93</v>
      </c>
      <c r="F146" s="21">
        <v>2744079.96</v>
      </c>
      <c r="G146" s="21">
        <v>2388511.91</v>
      </c>
      <c r="H146" s="21">
        <v>3313993.95</v>
      </c>
      <c r="I146" s="21">
        <v>2609585.7999999998</v>
      </c>
      <c r="J146" s="21">
        <v>1897740.3</v>
      </c>
      <c r="K146" s="22">
        <v>0</v>
      </c>
      <c r="L146" s="21">
        <v>0</v>
      </c>
      <c r="M146" s="21">
        <v>898867.59</v>
      </c>
      <c r="N146" s="25"/>
      <c r="O146" s="21">
        <f t="shared" ref="O146:O156" si="10">SUM(B146:M146)</f>
        <v>26850349.990000002</v>
      </c>
      <c r="P146" s="21">
        <f t="shared" si="9"/>
        <v>388282858.10000002</v>
      </c>
      <c r="Q146" s="21">
        <v>361432508.11000001</v>
      </c>
      <c r="R146" s="24"/>
      <c r="S146" s="24"/>
      <c r="T146" s="24"/>
      <c r="U146" s="25"/>
      <c r="V146" s="25"/>
      <c r="W146" s="25"/>
      <c r="X146" s="25"/>
    </row>
    <row r="147" spans="1:24" ht="15.75" customHeight="1" x14ac:dyDescent="0.35">
      <c r="A147" s="20" t="s">
        <v>5</v>
      </c>
      <c r="B147" s="21">
        <v>453146.9</v>
      </c>
      <c r="C147" s="21">
        <v>486483.63</v>
      </c>
      <c r="D147" s="21">
        <v>392871.75999999995</v>
      </c>
      <c r="E147" s="21">
        <v>487157.57</v>
      </c>
      <c r="F147" s="21">
        <v>384171.18999999994</v>
      </c>
      <c r="G147" s="21">
        <v>334391.66000000003</v>
      </c>
      <c r="H147" s="21">
        <v>463959.14999999997</v>
      </c>
      <c r="I147" s="21">
        <v>365342.02</v>
      </c>
      <c r="J147" s="21">
        <v>265683.65000000002</v>
      </c>
      <c r="K147" s="22">
        <v>0</v>
      </c>
      <c r="L147" s="21">
        <v>0</v>
      </c>
      <c r="M147" s="21">
        <v>125841.46</v>
      </c>
      <c r="N147" s="25"/>
      <c r="O147" s="21">
        <f t="shared" si="10"/>
        <v>3759048.9899999998</v>
      </c>
      <c r="P147" s="21">
        <f t="shared" si="9"/>
        <v>51072648.540000007</v>
      </c>
      <c r="Q147" s="21">
        <v>47313599.550000004</v>
      </c>
      <c r="R147" s="24"/>
      <c r="S147" s="24"/>
      <c r="T147" s="24"/>
      <c r="U147" s="25"/>
      <c r="V147" s="25"/>
      <c r="W147" s="25"/>
      <c r="X147" s="25"/>
    </row>
    <row r="148" spans="1:24" ht="15.75" customHeight="1" x14ac:dyDescent="0.35">
      <c r="A148" s="20" t="s">
        <v>6</v>
      </c>
      <c r="B148" s="21">
        <v>64735.27</v>
      </c>
      <c r="C148" s="21">
        <v>69497.67</v>
      </c>
      <c r="D148" s="21">
        <v>56124.539999999994</v>
      </c>
      <c r="E148" s="21">
        <v>69593.94</v>
      </c>
      <c r="F148" s="21">
        <v>54881.600000000006</v>
      </c>
      <c r="G148" s="21">
        <v>47770.229999999996</v>
      </c>
      <c r="H148" s="21">
        <v>66279.88</v>
      </c>
      <c r="I148" s="21">
        <v>52191.729999999996</v>
      </c>
      <c r="J148" s="21">
        <v>37954.82</v>
      </c>
      <c r="K148" s="22">
        <v>0</v>
      </c>
      <c r="L148" s="21">
        <v>0</v>
      </c>
      <c r="M148" s="21">
        <v>17977.350000000002</v>
      </c>
      <c r="N148" s="25"/>
      <c r="O148" s="21">
        <f t="shared" si="10"/>
        <v>537007.03</v>
      </c>
      <c r="P148" s="21">
        <f t="shared" si="9"/>
        <v>7765657.9400000004</v>
      </c>
      <c r="Q148" s="21">
        <v>7228650.9100000001</v>
      </c>
      <c r="R148" s="24"/>
      <c r="S148" s="24"/>
      <c r="T148" s="24"/>
      <c r="U148" s="25"/>
      <c r="V148" s="25"/>
      <c r="W148" s="25"/>
      <c r="X148" s="25"/>
    </row>
    <row r="149" spans="1:24" ht="15.75" customHeight="1" x14ac:dyDescent="0.35">
      <c r="A149" s="14" t="s">
        <v>9</v>
      </c>
      <c r="B149" s="15">
        <v>0</v>
      </c>
      <c r="C149" s="15">
        <v>0</v>
      </c>
      <c r="D149" s="15">
        <v>0</v>
      </c>
      <c r="E149" s="15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6">
        <v>0</v>
      </c>
      <c r="L149" s="16">
        <v>0</v>
      </c>
      <c r="M149" s="15">
        <v>0</v>
      </c>
      <c r="N149" s="25"/>
      <c r="O149" s="15"/>
      <c r="P149" s="21"/>
      <c r="Q149" s="21"/>
      <c r="R149" s="24"/>
      <c r="S149" s="24"/>
      <c r="T149" s="24"/>
      <c r="U149" s="25"/>
      <c r="V149" s="25"/>
      <c r="W149" s="25"/>
      <c r="X149" s="25"/>
    </row>
    <row r="150" spans="1:24" ht="15.75" customHeight="1" x14ac:dyDescent="0.35">
      <c r="A150" s="20" t="s">
        <v>4</v>
      </c>
      <c r="B150" s="21">
        <v>0</v>
      </c>
      <c r="C150" s="21">
        <v>0</v>
      </c>
      <c r="D150" s="21">
        <v>0</v>
      </c>
      <c r="E150" s="21">
        <v>0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2">
        <v>0</v>
      </c>
      <c r="L150" s="22">
        <v>0</v>
      </c>
      <c r="M150" s="21">
        <v>0</v>
      </c>
      <c r="N150" s="25"/>
      <c r="O150" s="21">
        <f t="shared" si="10"/>
        <v>0</v>
      </c>
      <c r="P150" s="21">
        <f t="shared" si="9"/>
        <v>0</v>
      </c>
      <c r="Q150" s="21">
        <v>0</v>
      </c>
      <c r="R150" s="24"/>
      <c r="S150" s="24"/>
      <c r="T150" s="24"/>
      <c r="U150" s="25"/>
      <c r="V150" s="25"/>
      <c r="W150" s="25"/>
      <c r="X150" s="25"/>
    </row>
    <row r="151" spans="1:24" ht="15.75" customHeight="1" x14ac:dyDescent="0.35">
      <c r="A151" s="20" t="s">
        <v>5</v>
      </c>
      <c r="B151" s="21">
        <v>0</v>
      </c>
      <c r="C151" s="21">
        <v>0</v>
      </c>
      <c r="D151" s="21">
        <v>0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2">
        <v>0</v>
      </c>
      <c r="L151" s="22">
        <v>0</v>
      </c>
      <c r="M151" s="21">
        <v>0</v>
      </c>
      <c r="N151" s="25"/>
      <c r="O151" s="21">
        <f t="shared" si="10"/>
        <v>0</v>
      </c>
      <c r="P151" s="21">
        <f t="shared" si="9"/>
        <v>0</v>
      </c>
      <c r="Q151" s="21">
        <v>0</v>
      </c>
      <c r="R151" s="24"/>
      <c r="S151" s="24"/>
      <c r="T151" s="24"/>
      <c r="U151" s="25"/>
      <c r="V151" s="25"/>
      <c r="W151" s="25"/>
      <c r="X151" s="25"/>
    </row>
    <row r="152" spans="1:24" ht="15.75" customHeight="1" x14ac:dyDescent="0.35">
      <c r="A152" s="20" t="s">
        <v>6</v>
      </c>
      <c r="B152" s="21">
        <v>0</v>
      </c>
      <c r="C152" s="21">
        <v>0</v>
      </c>
      <c r="D152" s="21">
        <v>0</v>
      </c>
      <c r="E152" s="21">
        <v>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2">
        <v>0</v>
      </c>
      <c r="L152" s="22">
        <v>0</v>
      </c>
      <c r="M152" s="21">
        <v>0</v>
      </c>
      <c r="N152" s="25"/>
      <c r="O152" s="21">
        <f t="shared" si="10"/>
        <v>0</v>
      </c>
      <c r="P152" s="21">
        <f t="shared" si="9"/>
        <v>0</v>
      </c>
      <c r="Q152" s="21">
        <v>0</v>
      </c>
      <c r="R152" s="24"/>
      <c r="S152" s="24"/>
      <c r="T152" s="24"/>
      <c r="U152" s="25"/>
      <c r="V152" s="25"/>
      <c r="W152" s="25"/>
      <c r="X152" s="25"/>
    </row>
    <row r="153" spans="1:24" ht="15.75" customHeight="1" x14ac:dyDescent="0.35">
      <c r="A153" s="14" t="s">
        <v>10</v>
      </c>
      <c r="B153" s="15">
        <v>0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6">
        <v>0</v>
      </c>
      <c r="L153" s="16">
        <v>0</v>
      </c>
      <c r="M153" s="15">
        <v>0</v>
      </c>
      <c r="N153" s="25"/>
      <c r="O153" s="15"/>
      <c r="P153" s="21"/>
      <c r="Q153" s="21"/>
      <c r="R153" s="24"/>
      <c r="S153" s="24"/>
      <c r="T153" s="24"/>
      <c r="U153" s="25"/>
      <c r="V153" s="25"/>
      <c r="W153" s="25"/>
      <c r="X153" s="25"/>
    </row>
    <row r="154" spans="1:24" ht="15.75" customHeight="1" x14ac:dyDescent="0.35">
      <c r="A154" s="20" t="s">
        <v>4</v>
      </c>
      <c r="B154" s="21">
        <v>0</v>
      </c>
      <c r="C154" s="21">
        <v>0</v>
      </c>
      <c r="D154" s="21">
        <v>0</v>
      </c>
      <c r="E154" s="21"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2">
        <v>0</v>
      </c>
      <c r="L154" s="22">
        <v>0</v>
      </c>
      <c r="M154" s="21">
        <v>0</v>
      </c>
      <c r="N154" s="25"/>
      <c r="O154" s="21">
        <f t="shared" si="10"/>
        <v>0</v>
      </c>
      <c r="P154" s="21">
        <f t="shared" si="9"/>
        <v>2455401.5</v>
      </c>
      <c r="Q154" s="21">
        <v>2455401.5</v>
      </c>
      <c r="R154" s="24"/>
      <c r="S154" s="24"/>
      <c r="T154" s="24"/>
      <c r="U154" s="25"/>
      <c r="V154" s="25"/>
      <c r="W154" s="25"/>
      <c r="X154" s="25"/>
    </row>
    <row r="155" spans="1:24" ht="15.75" customHeight="1" x14ac:dyDescent="0.35">
      <c r="A155" s="20" t="s">
        <v>5</v>
      </c>
      <c r="B155" s="21">
        <v>0</v>
      </c>
      <c r="C155" s="21">
        <v>0</v>
      </c>
      <c r="D155" s="21">
        <v>0</v>
      </c>
      <c r="E155" s="21">
        <v>0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2">
        <v>0</v>
      </c>
      <c r="L155" s="22">
        <v>0</v>
      </c>
      <c r="M155" s="21">
        <v>0</v>
      </c>
      <c r="N155" s="25"/>
      <c r="O155" s="21">
        <f t="shared" si="10"/>
        <v>0</v>
      </c>
      <c r="P155" s="21">
        <f t="shared" si="9"/>
        <v>1131733.9000000001</v>
      </c>
      <c r="Q155" s="21">
        <v>1131733.9000000001</v>
      </c>
      <c r="R155" s="24"/>
      <c r="S155" s="24"/>
      <c r="T155" s="24"/>
      <c r="U155" s="25"/>
      <c r="V155" s="25"/>
      <c r="W155" s="25"/>
      <c r="X155" s="25"/>
    </row>
    <row r="156" spans="1:24" ht="15.75" customHeight="1" x14ac:dyDescent="0.35">
      <c r="A156" s="20" t="s">
        <v>6</v>
      </c>
      <c r="B156" s="21">
        <v>0</v>
      </c>
      <c r="C156" s="21">
        <v>0</v>
      </c>
      <c r="D156" s="21">
        <v>0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2">
        <v>0</v>
      </c>
      <c r="L156" s="22">
        <v>0</v>
      </c>
      <c r="M156" s="21">
        <v>0</v>
      </c>
      <c r="N156" s="25"/>
      <c r="O156" s="21">
        <f t="shared" si="10"/>
        <v>0</v>
      </c>
      <c r="P156" s="21">
        <f t="shared" si="9"/>
        <v>49108.03</v>
      </c>
      <c r="Q156" s="21">
        <v>49108.03</v>
      </c>
      <c r="R156" s="24"/>
      <c r="S156" s="24"/>
      <c r="T156" s="24"/>
      <c r="U156" s="25"/>
      <c r="V156" s="25"/>
      <c r="W156" s="25"/>
      <c r="X156" s="25"/>
    </row>
    <row r="157" spans="1:24" ht="15.75" customHeight="1" x14ac:dyDescent="0.35">
      <c r="A157" s="31" t="s">
        <v>11</v>
      </c>
      <c r="B157" s="15">
        <v>2</v>
      </c>
      <c r="C157" s="15">
        <v>2</v>
      </c>
      <c r="D157" s="15">
        <v>2</v>
      </c>
      <c r="E157" s="15">
        <v>2</v>
      </c>
      <c r="F157" s="15">
        <v>2</v>
      </c>
      <c r="G157" s="15">
        <v>2</v>
      </c>
      <c r="H157" s="15">
        <v>2</v>
      </c>
      <c r="I157" s="15">
        <v>2</v>
      </c>
      <c r="J157" s="15">
        <v>1.6</v>
      </c>
      <c r="K157" s="16">
        <v>2</v>
      </c>
      <c r="L157" s="16">
        <v>2</v>
      </c>
      <c r="M157" s="16">
        <v>2</v>
      </c>
      <c r="N157" s="25"/>
      <c r="O157" s="21"/>
      <c r="P157" s="21"/>
      <c r="Q157" s="21"/>
      <c r="R157" s="24"/>
      <c r="S157" s="24"/>
      <c r="T157" s="24"/>
      <c r="U157" s="25"/>
      <c r="V157" s="25"/>
      <c r="W157" s="25"/>
      <c r="X157" s="25"/>
    </row>
    <row r="158" spans="1:24" ht="15.75" customHeight="1" x14ac:dyDescent="0.35">
      <c r="A158" s="32" t="s">
        <v>4</v>
      </c>
      <c r="B158" s="21">
        <v>93845.31</v>
      </c>
      <c r="C158" s="21">
        <v>100534.89000000001</v>
      </c>
      <c r="D158" s="21">
        <v>103864.85999999999</v>
      </c>
      <c r="E158" s="21">
        <v>52296.869999999988</v>
      </c>
      <c r="F158" s="21">
        <v>86772.64</v>
      </c>
      <c r="G158" s="37">
        <v>-9650</v>
      </c>
      <c r="H158" s="37">
        <v>-36891.32</v>
      </c>
      <c r="I158" s="21">
        <v>75357.8</v>
      </c>
      <c r="J158" s="21">
        <v>63312.46</v>
      </c>
      <c r="K158" s="22">
        <v>0</v>
      </c>
      <c r="L158" s="21">
        <v>0</v>
      </c>
      <c r="M158" s="21">
        <v>61832.53</v>
      </c>
      <c r="N158" s="25"/>
      <c r="O158" s="21">
        <f>SUM(B158:M158)</f>
        <v>591276.04</v>
      </c>
      <c r="P158" s="21">
        <f t="shared" si="9"/>
        <v>3064529.17</v>
      </c>
      <c r="Q158" s="21">
        <v>2473253.13</v>
      </c>
      <c r="R158" s="24"/>
      <c r="S158" s="24"/>
      <c r="T158" s="24"/>
      <c r="U158" s="25"/>
      <c r="V158" s="25"/>
      <c r="W158" s="25"/>
      <c r="X158" s="25"/>
    </row>
    <row r="159" spans="1:24" ht="15.75" customHeight="1" x14ac:dyDescent="0.35">
      <c r="A159" s="20" t="s">
        <v>5</v>
      </c>
      <c r="B159" s="21">
        <v>13138.34</v>
      </c>
      <c r="C159" s="21">
        <v>14074.880000000001</v>
      </c>
      <c r="D159" s="21">
        <v>14541.089999999998</v>
      </c>
      <c r="E159" s="21">
        <v>7321.5500000000011</v>
      </c>
      <c r="F159" s="21">
        <v>12148.18</v>
      </c>
      <c r="G159" s="37">
        <v>-1350.9899999999998</v>
      </c>
      <c r="H159" s="37">
        <v>-5164.79</v>
      </c>
      <c r="I159" s="21">
        <v>10550.09</v>
      </c>
      <c r="J159" s="21">
        <v>8863.75</v>
      </c>
      <c r="K159" s="22">
        <v>0</v>
      </c>
      <c r="L159" s="21">
        <v>0</v>
      </c>
      <c r="M159" s="21">
        <v>8656.5499999999993</v>
      </c>
      <c r="N159" s="25"/>
      <c r="O159" s="21">
        <f>SUM(B159:M159)</f>
        <v>82778.650000000009</v>
      </c>
      <c r="P159" s="21">
        <f t="shared" si="9"/>
        <v>429034.10000000003</v>
      </c>
      <c r="Q159" s="21">
        <v>346255.45</v>
      </c>
      <c r="R159" s="24"/>
      <c r="S159" s="24"/>
      <c r="T159" s="24"/>
      <c r="U159" s="25"/>
      <c r="V159" s="25"/>
      <c r="W159" s="25"/>
      <c r="X159" s="25"/>
    </row>
    <row r="160" spans="1:24" ht="15.75" customHeight="1" x14ac:dyDescent="0.35">
      <c r="A160" s="32" t="s">
        <v>6</v>
      </c>
      <c r="B160" s="21">
        <v>1876.8999999999999</v>
      </c>
      <c r="C160" s="21">
        <v>2010.7</v>
      </c>
      <c r="D160" s="21">
        <v>2077.3000000000002</v>
      </c>
      <c r="E160" s="21">
        <v>1045.9399999999998</v>
      </c>
      <c r="F160" s="21">
        <v>1735.4499999999998</v>
      </c>
      <c r="G160" s="37">
        <v>-193</v>
      </c>
      <c r="H160" s="37">
        <v>-737.83999999999992</v>
      </c>
      <c r="I160" s="21">
        <v>1507.15</v>
      </c>
      <c r="J160" s="21">
        <v>1266.25</v>
      </c>
      <c r="K160" s="22">
        <v>0</v>
      </c>
      <c r="L160" s="21">
        <v>0</v>
      </c>
      <c r="M160" s="21">
        <v>1236.6500000000001</v>
      </c>
      <c r="N160" s="25"/>
      <c r="O160" s="21">
        <f>SUM(B160:M160)</f>
        <v>11825.499999999998</v>
      </c>
      <c r="P160" s="21">
        <f t="shared" si="9"/>
        <v>61290.57</v>
      </c>
      <c r="Q160" s="21">
        <v>49465.07</v>
      </c>
      <c r="R160" s="24"/>
      <c r="S160" s="24"/>
      <c r="T160" s="24"/>
      <c r="U160" s="25"/>
      <c r="V160" s="25"/>
      <c r="W160" s="25"/>
      <c r="X160" s="25"/>
    </row>
    <row r="161" spans="1:24" ht="15.75" customHeight="1" x14ac:dyDescent="0.35">
      <c r="A161" s="20"/>
      <c r="B161" s="21"/>
      <c r="C161" s="21"/>
      <c r="D161" s="21"/>
      <c r="E161" s="21"/>
      <c r="F161" s="21"/>
      <c r="G161" s="21"/>
      <c r="H161" s="25"/>
      <c r="I161" s="21"/>
      <c r="J161" s="21"/>
      <c r="K161" s="22"/>
      <c r="L161" s="21"/>
      <c r="M161" s="21"/>
      <c r="N161" s="25"/>
      <c r="O161" s="21"/>
      <c r="P161" s="21"/>
      <c r="Q161" s="21"/>
      <c r="R161" s="24"/>
      <c r="S161" s="24"/>
      <c r="T161" s="24"/>
      <c r="U161" s="25"/>
      <c r="V161" s="25"/>
      <c r="W161" s="25"/>
      <c r="X161" s="25"/>
    </row>
    <row r="162" spans="1:24" ht="15.75" customHeight="1" x14ac:dyDescent="0.35">
      <c r="A162" s="12" t="s">
        <v>17</v>
      </c>
      <c r="B162" s="21"/>
      <c r="C162" s="21"/>
      <c r="D162" s="21"/>
      <c r="E162" s="21"/>
      <c r="F162" s="21"/>
      <c r="G162" s="21"/>
      <c r="H162" s="25"/>
      <c r="I162" s="21"/>
      <c r="J162" s="21"/>
      <c r="K162" s="22"/>
      <c r="L162" s="21"/>
      <c r="M162" s="21"/>
      <c r="N162" s="25"/>
      <c r="O162" s="21"/>
      <c r="P162" s="21"/>
      <c r="Q162" s="21"/>
      <c r="R162" s="24"/>
      <c r="S162" s="24"/>
      <c r="T162" s="24"/>
      <c r="U162" s="25"/>
      <c r="V162" s="25"/>
      <c r="W162" s="25"/>
      <c r="X162" s="25"/>
    </row>
    <row r="163" spans="1:24" ht="15.75" customHeight="1" x14ac:dyDescent="0.35">
      <c r="A163" s="14" t="s">
        <v>3</v>
      </c>
      <c r="B163" s="15">
        <v>75</v>
      </c>
      <c r="C163" s="15">
        <v>75</v>
      </c>
      <c r="D163" s="15">
        <v>75</v>
      </c>
      <c r="E163" s="15">
        <v>75</v>
      </c>
      <c r="F163" s="15">
        <v>77</v>
      </c>
      <c r="G163" s="15">
        <v>77</v>
      </c>
      <c r="H163" s="15">
        <v>77</v>
      </c>
      <c r="I163" s="15">
        <v>77</v>
      </c>
      <c r="J163" s="15">
        <v>77</v>
      </c>
      <c r="K163" s="16">
        <v>77</v>
      </c>
      <c r="L163" s="15">
        <v>77</v>
      </c>
      <c r="M163" s="15">
        <v>77</v>
      </c>
      <c r="N163" s="25"/>
      <c r="O163" s="15"/>
      <c r="P163" s="21"/>
      <c r="Q163" s="21"/>
      <c r="R163" s="24"/>
      <c r="S163" s="24"/>
      <c r="T163" s="24"/>
      <c r="U163" s="25"/>
      <c r="V163" s="25"/>
      <c r="W163" s="25"/>
      <c r="X163" s="25"/>
    </row>
    <row r="164" spans="1:24" ht="15.75" customHeight="1" x14ac:dyDescent="0.35">
      <c r="A164" s="20" t="s">
        <v>4</v>
      </c>
      <c r="B164" s="21">
        <v>3486981.3100000005</v>
      </c>
      <c r="C164" s="21">
        <v>2978119.4499999997</v>
      </c>
      <c r="D164" s="21">
        <v>2985436.68</v>
      </c>
      <c r="E164" s="21">
        <v>2799464.36</v>
      </c>
      <c r="F164" s="21">
        <v>3220299.9400000004</v>
      </c>
      <c r="G164" s="21">
        <v>3004659.13</v>
      </c>
      <c r="H164" s="21">
        <v>2797735.6900000004</v>
      </c>
      <c r="I164" s="21">
        <v>3350917.77</v>
      </c>
      <c r="J164" s="21">
        <v>1727218.1500000001</v>
      </c>
      <c r="K164" s="22">
        <v>0</v>
      </c>
      <c r="L164" s="21">
        <v>0</v>
      </c>
      <c r="M164" s="21">
        <v>1272289.78</v>
      </c>
      <c r="N164" s="25"/>
      <c r="O164" s="21">
        <f>SUM(B164:M164)</f>
        <v>27623122.259999998</v>
      </c>
      <c r="P164" s="21">
        <f t="shared" si="9"/>
        <v>349225391.14999998</v>
      </c>
      <c r="Q164" s="21">
        <v>321602268.88999999</v>
      </c>
      <c r="R164" s="24"/>
      <c r="S164" s="24"/>
      <c r="T164" s="24"/>
      <c r="U164" s="25"/>
      <c r="V164" s="25"/>
      <c r="W164" s="25"/>
      <c r="X164" s="25"/>
    </row>
    <row r="165" spans="1:24" ht="15.75" customHeight="1" x14ac:dyDescent="0.35">
      <c r="A165" s="20" t="s">
        <v>5</v>
      </c>
      <c r="B165" s="21">
        <v>488177.39</v>
      </c>
      <c r="C165" s="21">
        <v>416936.73999999993</v>
      </c>
      <c r="D165" s="21">
        <v>417961.15</v>
      </c>
      <c r="E165" s="21">
        <v>391925.03</v>
      </c>
      <c r="F165" s="21">
        <v>450842.01000000007</v>
      </c>
      <c r="G165" s="21">
        <v>420652.29000000004</v>
      </c>
      <c r="H165" s="21">
        <v>391683.01</v>
      </c>
      <c r="I165" s="21">
        <v>469128.49</v>
      </c>
      <c r="J165" s="21">
        <v>241810.54</v>
      </c>
      <c r="K165" s="22">
        <v>0</v>
      </c>
      <c r="L165" s="21">
        <v>0</v>
      </c>
      <c r="M165" s="21">
        <v>178120.56999999998</v>
      </c>
      <c r="N165" s="25"/>
      <c r="O165" s="21">
        <f>SUM(B165:M165)</f>
        <v>3867237.22</v>
      </c>
      <c r="P165" s="21">
        <f t="shared" si="9"/>
        <v>46317974.539999999</v>
      </c>
      <c r="Q165" s="21">
        <v>42450737.32</v>
      </c>
      <c r="R165" s="24"/>
      <c r="S165" s="24"/>
      <c r="T165" s="24"/>
      <c r="U165" s="25"/>
      <c r="V165" s="25"/>
      <c r="W165" s="25"/>
      <c r="X165" s="25"/>
    </row>
    <row r="166" spans="1:24" ht="15.75" customHeight="1" x14ac:dyDescent="0.35">
      <c r="A166" s="20" t="s">
        <v>6</v>
      </c>
      <c r="B166" s="21">
        <v>69739.649999999994</v>
      </c>
      <c r="C166" s="21">
        <v>59562.400000000001</v>
      </c>
      <c r="D166" s="21">
        <v>59708.75</v>
      </c>
      <c r="E166" s="21">
        <v>55989.29</v>
      </c>
      <c r="F166" s="21">
        <v>64406.01</v>
      </c>
      <c r="G166" s="21">
        <v>60093.2</v>
      </c>
      <c r="H166" s="21">
        <v>55954.73</v>
      </c>
      <c r="I166" s="21">
        <v>67018.36</v>
      </c>
      <c r="J166" s="21">
        <v>34544.380000000005</v>
      </c>
      <c r="K166" s="22">
        <v>0</v>
      </c>
      <c r="L166" s="21">
        <v>0</v>
      </c>
      <c r="M166" s="21">
        <v>25445.8</v>
      </c>
      <c r="N166" s="25"/>
      <c r="O166" s="21">
        <f>SUM(B166:M166)</f>
        <v>552462.57000000007</v>
      </c>
      <c r="P166" s="21">
        <f t="shared" si="9"/>
        <v>6984509.3000000007</v>
      </c>
      <c r="Q166" s="21">
        <v>6432046.7300000004</v>
      </c>
      <c r="R166" s="24"/>
      <c r="S166" s="24"/>
      <c r="T166" s="24"/>
      <c r="U166" s="25"/>
      <c r="V166" s="25"/>
      <c r="W166" s="25"/>
      <c r="X166" s="25"/>
    </row>
    <row r="167" spans="1:24" ht="15.75" customHeight="1" x14ac:dyDescent="0.35">
      <c r="A167" s="14" t="s">
        <v>7</v>
      </c>
      <c r="B167" s="15">
        <v>17</v>
      </c>
      <c r="C167" s="15">
        <v>17</v>
      </c>
      <c r="D167" s="15">
        <v>17</v>
      </c>
      <c r="E167" s="15">
        <v>17</v>
      </c>
      <c r="F167" s="15">
        <v>17</v>
      </c>
      <c r="G167" s="15">
        <v>17</v>
      </c>
      <c r="H167" s="15">
        <v>17</v>
      </c>
      <c r="I167" s="15">
        <v>17</v>
      </c>
      <c r="J167" s="15">
        <v>17</v>
      </c>
      <c r="K167" s="16">
        <v>17</v>
      </c>
      <c r="L167" s="15">
        <v>17</v>
      </c>
      <c r="M167" s="15">
        <v>17</v>
      </c>
      <c r="N167" s="25"/>
      <c r="O167" s="15"/>
      <c r="P167" s="21"/>
      <c r="Q167" s="21"/>
      <c r="R167" s="24"/>
      <c r="S167" s="24"/>
      <c r="T167" s="24"/>
      <c r="U167" s="25"/>
      <c r="V167" s="25"/>
      <c r="W167" s="25"/>
      <c r="X167" s="25"/>
    </row>
    <row r="168" spans="1:24" ht="15.75" customHeight="1" x14ac:dyDescent="0.35">
      <c r="A168" s="20" t="s">
        <v>4</v>
      </c>
      <c r="B168" s="21">
        <v>284388</v>
      </c>
      <c r="C168" s="21">
        <v>290844</v>
      </c>
      <c r="D168" s="21">
        <v>253125</v>
      </c>
      <c r="E168" s="21">
        <v>261395</v>
      </c>
      <c r="F168" s="21">
        <v>270553</v>
      </c>
      <c r="G168" s="21">
        <v>271219</v>
      </c>
      <c r="H168" s="21">
        <v>280313</v>
      </c>
      <c r="I168" s="21">
        <v>284393</v>
      </c>
      <c r="J168" s="21">
        <v>139293</v>
      </c>
      <c r="K168" s="22">
        <v>0</v>
      </c>
      <c r="L168" s="21">
        <v>0</v>
      </c>
      <c r="M168" s="21">
        <v>0</v>
      </c>
      <c r="N168" s="25"/>
      <c r="O168" s="21">
        <f>SUM(B168:M168)</f>
        <v>2335523</v>
      </c>
      <c r="P168" s="21">
        <f t="shared" si="9"/>
        <v>39049757.149999999</v>
      </c>
      <c r="Q168" s="21">
        <v>36714234.149999999</v>
      </c>
      <c r="R168" s="24"/>
      <c r="S168" s="24"/>
      <c r="T168" s="24"/>
      <c r="U168" s="25"/>
      <c r="V168" s="25"/>
      <c r="W168" s="25"/>
      <c r="X168" s="25"/>
    </row>
    <row r="169" spans="1:24" ht="15.75" customHeight="1" x14ac:dyDescent="0.35">
      <c r="A169" s="20" t="s">
        <v>5</v>
      </c>
      <c r="B169" s="21">
        <v>39814.32</v>
      </c>
      <c r="C169" s="21">
        <v>40718.160000000003</v>
      </c>
      <c r="D169" s="21">
        <v>35437.5</v>
      </c>
      <c r="E169" s="21">
        <v>36595.300000000003</v>
      </c>
      <c r="F169" s="21">
        <v>37877.42</v>
      </c>
      <c r="G169" s="21">
        <v>37970.659999999996</v>
      </c>
      <c r="H169" s="21">
        <v>39243.82</v>
      </c>
      <c r="I169" s="21">
        <v>39815.019999999997</v>
      </c>
      <c r="J169" s="21">
        <v>19501.02</v>
      </c>
      <c r="K169" s="22">
        <v>0</v>
      </c>
      <c r="L169" s="21">
        <v>0</v>
      </c>
      <c r="M169" s="21">
        <v>0</v>
      </c>
      <c r="N169" s="25"/>
      <c r="O169" s="21">
        <f>SUM(B169:M169)</f>
        <v>326973.22000000003</v>
      </c>
      <c r="P169" s="21">
        <f t="shared" si="9"/>
        <v>5147632.0999999987</v>
      </c>
      <c r="Q169" s="21">
        <v>4820658.879999999</v>
      </c>
      <c r="R169" s="24"/>
      <c r="S169" s="24"/>
      <c r="T169" s="24"/>
      <c r="U169" s="25"/>
      <c r="V169" s="25"/>
      <c r="W169" s="25"/>
      <c r="X169" s="25"/>
    </row>
    <row r="170" spans="1:24" ht="15.75" customHeight="1" x14ac:dyDescent="0.35">
      <c r="A170" s="20" t="s">
        <v>6</v>
      </c>
      <c r="B170" s="21">
        <v>5687.76</v>
      </c>
      <c r="C170" s="21">
        <v>5816.8799999999992</v>
      </c>
      <c r="D170" s="21">
        <v>5062.5000000000009</v>
      </c>
      <c r="E170" s="21">
        <v>5227.9000000000005</v>
      </c>
      <c r="F170" s="21">
        <v>5411.06</v>
      </c>
      <c r="G170" s="21">
        <v>5424.38</v>
      </c>
      <c r="H170" s="21">
        <v>5606.26</v>
      </c>
      <c r="I170" s="21">
        <v>5687.86</v>
      </c>
      <c r="J170" s="21">
        <v>2785.86</v>
      </c>
      <c r="K170" s="22">
        <v>0</v>
      </c>
      <c r="L170" s="21">
        <v>0</v>
      </c>
      <c r="M170" s="21">
        <v>0</v>
      </c>
      <c r="N170" s="25"/>
      <c r="O170" s="21">
        <f>SUM(B170:M170)</f>
        <v>46710.460000000006</v>
      </c>
      <c r="P170" s="21">
        <f t="shared" si="9"/>
        <v>780995.12999999989</v>
      </c>
      <c r="Q170" s="21">
        <v>734284.66999999993</v>
      </c>
      <c r="R170" s="24"/>
      <c r="S170" s="24"/>
      <c r="T170" s="24"/>
      <c r="U170" s="25"/>
      <c r="V170" s="25"/>
      <c r="W170" s="25"/>
      <c r="X170" s="25"/>
    </row>
    <row r="171" spans="1:24" ht="15.75" customHeight="1" x14ac:dyDescent="0.35">
      <c r="A171" s="14" t="s">
        <v>8</v>
      </c>
      <c r="B171" s="15">
        <v>55</v>
      </c>
      <c r="C171" s="15">
        <v>55</v>
      </c>
      <c r="D171" s="15">
        <v>55</v>
      </c>
      <c r="E171" s="15">
        <v>55</v>
      </c>
      <c r="F171" s="15">
        <v>55</v>
      </c>
      <c r="G171" s="15">
        <v>55</v>
      </c>
      <c r="H171" s="15">
        <v>55</v>
      </c>
      <c r="I171" s="15">
        <v>55</v>
      </c>
      <c r="J171" s="15">
        <v>55</v>
      </c>
      <c r="K171" s="16">
        <v>55</v>
      </c>
      <c r="L171" s="15">
        <v>55</v>
      </c>
      <c r="M171" s="15">
        <v>55</v>
      </c>
      <c r="N171" s="25"/>
      <c r="O171" s="15"/>
      <c r="P171" s="21"/>
      <c r="Q171" s="21"/>
      <c r="R171" s="24"/>
      <c r="S171" s="24"/>
      <c r="T171" s="24"/>
      <c r="U171" s="25"/>
      <c r="V171" s="25"/>
      <c r="W171" s="25"/>
      <c r="X171" s="25"/>
    </row>
    <row r="172" spans="1:24" ht="15.75" customHeight="1" x14ac:dyDescent="0.35">
      <c r="A172" s="20" t="s">
        <v>4</v>
      </c>
      <c r="B172" s="21">
        <v>3121701.5</v>
      </c>
      <c r="C172" s="21">
        <v>2618171.75</v>
      </c>
      <c r="D172" s="21">
        <v>2670990.25</v>
      </c>
      <c r="E172" s="21">
        <v>2494943</v>
      </c>
      <c r="F172" s="21">
        <v>2854658</v>
      </c>
      <c r="G172" s="21">
        <v>2659172</v>
      </c>
      <c r="H172" s="21">
        <v>2450991</v>
      </c>
      <c r="I172" s="21">
        <v>2989360.75</v>
      </c>
      <c r="J172" s="21">
        <v>1544781.25</v>
      </c>
      <c r="K172" s="22">
        <v>0</v>
      </c>
      <c r="L172" s="21">
        <v>0</v>
      </c>
      <c r="M172" s="21">
        <v>1242860</v>
      </c>
      <c r="N172" s="25"/>
      <c r="O172" s="21">
        <f>SUM(B172:M172)</f>
        <v>24647629.5</v>
      </c>
      <c r="P172" s="21">
        <f t="shared" si="9"/>
        <v>307018967.82999998</v>
      </c>
      <c r="Q172" s="21">
        <v>282371338.32999998</v>
      </c>
      <c r="R172" s="24"/>
      <c r="S172" s="24"/>
      <c r="T172" s="24"/>
      <c r="U172" s="25"/>
      <c r="V172" s="25"/>
      <c r="W172" s="25"/>
      <c r="X172" s="25"/>
    </row>
    <row r="173" spans="1:24" ht="15.75" customHeight="1" x14ac:dyDescent="0.35">
      <c r="A173" s="20" t="s">
        <v>5</v>
      </c>
      <c r="B173" s="21">
        <v>437038.23</v>
      </c>
      <c r="C173" s="21">
        <v>366544.05999999994</v>
      </c>
      <c r="D173" s="21">
        <v>373938.64999999997</v>
      </c>
      <c r="E173" s="21">
        <v>349292.03</v>
      </c>
      <c r="F173" s="21">
        <v>399652.13000000006</v>
      </c>
      <c r="G173" s="21">
        <v>372284.09</v>
      </c>
      <c r="H173" s="21">
        <v>343138.75</v>
      </c>
      <c r="I173" s="21">
        <v>418510.51</v>
      </c>
      <c r="J173" s="21">
        <v>216269.38</v>
      </c>
      <c r="K173" s="22">
        <v>0</v>
      </c>
      <c r="L173" s="21">
        <v>0</v>
      </c>
      <c r="M173" s="21">
        <v>174000.40000000002</v>
      </c>
      <c r="N173" s="25"/>
      <c r="O173" s="21">
        <f>SUM(B173:M173)</f>
        <v>3450668.23</v>
      </c>
      <c r="P173" s="21">
        <f t="shared" si="9"/>
        <v>40471503.310000002</v>
      </c>
      <c r="Q173" s="21">
        <v>37020835.080000006</v>
      </c>
      <c r="R173" s="24"/>
      <c r="S173" s="24"/>
      <c r="T173" s="24"/>
      <c r="U173" s="25"/>
      <c r="V173" s="25"/>
      <c r="W173" s="25"/>
      <c r="X173" s="25"/>
    </row>
    <row r="174" spans="1:24" ht="15.75" customHeight="1" x14ac:dyDescent="0.35">
      <c r="A174" s="20" t="s">
        <v>6</v>
      </c>
      <c r="B174" s="21">
        <v>62434.05</v>
      </c>
      <c r="C174" s="21">
        <v>52363.45</v>
      </c>
      <c r="D174" s="21">
        <v>53419.82</v>
      </c>
      <c r="E174" s="21">
        <v>49898.87</v>
      </c>
      <c r="F174" s="21">
        <v>57093.17</v>
      </c>
      <c r="G174" s="21">
        <v>53183.450000000004</v>
      </c>
      <c r="H174" s="21">
        <v>49019.829999999994</v>
      </c>
      <c r="I174" s="21">
        <v>59787.22</v>
      </c>
      <c r="J174" s="21">
        <v>30895.63</v>
      </c>
      <c r="K174" s="22">
        <v>0</v>
      </c>
      <c r="L174" s="21">
        <v>0</v>
      </c>
      <c r="M174" s="21">
        <v>24857.200000000001</v>
      </c>
      <c r="N174" s="25"/>
      <c r="O174" s="21">
        <f>SUM(B174:M174)</f>
        <v>492952.69</v>
      </c>
      <c r="P174" s="21">
        <f t="shared" si="9"/>
        <v>6140380.8100000005</v>
      </c>
      <c r="Q174" s="21">
        <v>5647428.1200000001</v>
      </c>
      <c r="R174" s="24"/>
      <c r="S174" s="24"/>
      <c r="T174" s="24"/>
      <c r="U174" s="25"/>
      <c r="V174" s="25"/>
      <c r="W174" s="25"/>
      <c r="X174" s="25"/>
    </row>
    <row r="175" spans="1:24" ht="15.75" customHeight="1" x14ac:dyDescent="0.35">
      <c r="A175" s="14" t="s">
        <v>9</v>
      </c>
      <c r="B175" s="15">
        <v>0</v>
      </c>
      <c r="C175" s="15">
        <v>0</v>
      </c>
      <c r="D175" s="15">
        <v>0</v>
      </c>
      <c r="E175" s="15">
        <v>0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6">
        <v>0</v>
      </c>
      <c r="L175" s="16">
        <v>0</v>
      </c>
      <c r="M175" s="15">
        <v>0</v>
      </c>
      <c r="N175" s="25"/>
      <c r="O175" s="15"/>
      <c r="P175" s="21"/>
      <c r="Q175" s="21"/>
      <c r="R175" s="24"/>
      <c r="S175" s="24"/>
      <c r="T175" s="24"/>
      <c r="U175" s="25"/>
      <c r="V175" s="25"/>
      <c r="W175" s="25"/>
      <c r="X175" s="25"/>
    </row>
    <row r="176" spans="1:24" ht="15.75" customHeight="1" x14ac:dyDescent="0.35">
      <c r="A176" s="20" t="s">
        <v>4</v>
      </c>
      <c r="B176" s="21">
        <v>0</v>
      </c>
      <c r="C176" s="21">
        <v>0</v>
      </c>
      <c r="D176" s="21">
        <v>0</v>
      </c>
      <c r="E176" s="21">
        <v>0</v>
      </c>
      <c r="F176" s="21">
        <v>0</v>
      </c>
      <c r="G176" s="21">
        <v>0</v>
      </c>
      <c r="H176" s="21">
        <v>0</v>
      </c>
      <c r="I176" s="21">
        <v>0</v>
      </c>
      <c r="J176" s="21">
        <v>0</v>
      </c>
      <c r="K176" s="22">
        <v>0</v>
      </c>
      <c r="L176" s="21">
        <v>0</v>
      </c>
      <c r="M176" s="21">
        <v>0</v>
      </c>
      <c r="N176" s="25"/>
      <c r="O176" s="21">
        <f>SUM(B176:M176)</f>
        <v>0</v>
      </c>
      <c r="P176" s="21">
        <f t="shared" si="9"/>
        <v>72711</v>
      </c>
      <c r="Q176" s="21">
        <v>72711</v>
      </c>
      <c r="R176" s="24"/>
      <c r="S176" s="24"/>
      <c r="T176" s="24"/>
      <c r="U176" s="25"/>
      <c r="V176" s="25"/>
      <c r="W176" s="25"/>
      <c r="X176" s="25"/>
    </row>
    <row r="177" spans="1:24" ht="15.75" customHeight="1" x14ac:dyDescent="0.35">
      <c r="A177" s="20" t="s">
        <v>5</v>
      </c>
      <c r="B177" s="21">
        <v>0</v>
      </c>
      <c r="C177" s="21">
        <v>0</v>
      </c>
      <c r="D177" s="21">
        <v>0</v>
      </c>
      <c r="E177" s="21">
        <v>0</v>
      </c>
      <c r="F177" s="21">
        <v>0</v>
      </c>
      <c r="G177" s="21">
        <v>0</v>
      </c>
      <c r="H177" s="21">
        <v>0</v>
      </c>
      <c r="I177" s="21">
        <v>0</v>
      </c>
      <c r="J177" s="21">
        <v>0</v>
      </c>
      <c r="K177" s="22">
        <v>0</v>
      </c>
      <c r="L177" s="21">
        <v>0</v>
      </c>
      <c r="M177" s="21">
        <v>0</v>
      </c>
      <c r="N177" s="25"/>
      <c r="O177" s="21">
        <f>SUM(B177:M177)</f>
        <v>0</v>
      </c>
      <c r="P177" s="21">
        <f t="shared" si="9"/>
        <v>8725.3200000000015</v>
      </c>
      <c r="Q177" s="21">
        <v>8725.3200000000015</v>
      </c>
      <c r="R177" s="24"/>
      <c r="S177" s="24"/>
      <c r="T177" s="24"/>
      <c r="U177" s="25"/>
      <c r="V177" s="25"/>
      <c r="W177" s="25"/>
      <c r="X177" s="25"/>
    </row>
    <row r="178" spans="1:24" ht="15.75" customHeight="1" x14ac:dyDescent="0.35">
      <c r="A178" s="20" t="s">
        <v>6</v>
      </c>
      <c r="B178" s="21">
        <v>0</v>
      </c>
      <c r="C178" s="21">
        <v>0</v>
      </c>
      <c r="D178" s="21">
        <v>0</v>
      </c>
      <c r="E178" s="21">
        <v>0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  <c r="K178" s="22">
        <v>0</v>
      </c>
      <c r="L178" s="21">
        <v>0</v>
      </c>
      <c r="M178" s="21">
        <v>0</v>
      </c>
      <c r="N178" s="25"/>
      <c r="O178" s="21">
        <f>SUM(B178:M178)</f>
        <v>0</v>
      </c>
      <c r="P178" s="21">
        <f t="shared" si="9"/>
        <v>1454.22</v>
      </c>
      <c r="Q178" s="21">
        <v>1454.22</v>
      </c>
      <c r="R178" s="24"/>
      <c r="S178" s="24"/>
      <c r="T178" s="24"/>
      <c r="U178" s="25"/>
      <c r="V178" s="25"/>
      <c r="W178" s="25"/>
      <c r="X178" s="25"/>
    </row>
    <row r="179" spans="1:24" ht="15.75" customHeight="1" x14ac:dyDescent="0.35">
      <c r="A179" s="14" t="s">
        <v>10</v>
      </c>
      <c r="B179" s="15">
        <v>0</v>
      </c>
      <c r="C179" s="15">
        <v>0</v>
      </c>
      <c r="D179" s="15">
        <v>0</v>
      </c>
      <c r="E179" s="15">
        <v>0</v>
      </c>
      <c r="F179" s="15">
        <v>0</v>
      </c>
      <c r="G179" s="15">
        <v>0</v>
      </c>
      <c r="H179" s="15">
        <v>0</v>
      </c>
      <c r="I179" s="15">
        <v>0</v>
      </c>
      <c r="J179" s="15">
        <v>0</v>
      </c>
      <c r="K179" s="16">
        <v>0</v>
      </c>
      <c r="L179" s="15">
        <v>0</v>
      </c>
      <c r="M179" s="15">
        <v>0</v>
      </c>
      <c r="N179" s="25"/>
      <c r="O179" s="15"/>
      <c r="P179" s="21"/>
      <c r="Q179" s="21"/>
      <c r="R179" s="24"/>
      <c r="S179" s="24"/>
      <c r="T179" s="24"/>
      <c r="U179" s="25"/>
      <c r="V179" s="25"/>
      <c r="W179" s="25"/>
      <c r="X179" s="25"/>
    </row>
    <row r="180" spans="1:24" ht="15.75" customHeight="1" x14ac:dyDescent="0.35">
      <c r="A180" s="20" t="s">
        <v>4</v>
      </c>
      <c r="B180" s="21">
        <v>0</v>
      </c>
      <c r="C180" s="21">
        <v>0</v>
      </c>
      <c r="D180" s="21">
        <v>0</v>
      </c>
      <c r="E180" s="21">
        <v>0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  <c r="K180" s="22">
        <v>0</v>
      </c>
      <c r="L180" s="21">
        <v>0</v>
      </c>
      <c r="M180" s="21">
        <v>0</v>
      </c>
      <c r="N180" s="25"/>
      <c r="O180" s="21">
        <f>SUM(B180:M180)</f>
        <v>0</v>
      </c>
      <c r="P180" s="21">
        <f t="shared" si="9"/>
        <v>768672.05</v>
      </c>
      <c r="Q180" s="21">
        <v>768672.05</v>
      </c>
      <c r="R180" s="24"/>
      <c r="S180" s="24"/>
      <c r="T180" s="24"/>
      <c r="U180" s="25"/>
      <c r="V180" s="25"/>
      <c r="W180" s="25"/>
      <c r="X180" s="25"/>
    </row>
    <row r="181" spans="1:24" ht="15.75" customHeight="1" x14ac:dyDescent="0.35">
      <c r="A181" s="20" t="s">
        <v>5</v>
      </c>
      <c r="B181" s="21">
        <v>0</v>
      </c>
      <c r="C181" s="21">
        <v>0</v>
      </c>
      <c r="D181" s="21">
        <v>0</v>
      </c>
      <c r="E181" s="21">
        <v>0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  <c r="K181" s="22">
        <v>0</v>
      </c>
      <c r="L181" s="21">
        <v>0</v>
      </c>
      <c r="M181" s="21">
        <v>0</v>
      </c>
      <c r="N181" s="25"/>
      <c r="O181" s="21">
        <f>SUM(B181:M181)</f>
        <v>0</v>
      </c>
      <c r="P181" s="21">
        <f t="shared" si="9"/>
        <v>365974.09</v>
      </c>
      <c r="Q181" s="21">
        <v>365974.09</v>
      </c>
      <c r="R181" s="24"/>
      <c r="S181" s="24"/>
      <c r="T181" s="24"/>
      <c r="U181" s="25"/>
      <c r="V181" s="25"/>
      <c r="W181" s="25"/>
      <c r="X181" s="25"/>
    </row>
    <row r="182" spans="1:24" ht="15.75" customHeight="1" x14ac:dyDescent="0.35">
      <c r="A182" s="20" t="s">
        <v>6</v>
      </c>
      <c r="B182" s="21">
        <v>0</v>
      </c>
      <c r="C182" s="21">
        <v>0</v>
      </c>
      <c r="D182" s="21">
        <v>0</v>
      </c>
      <c r="E182" s="21">
        <v>0</v>
      </c>
      <c r="F182" s="21">
        <v>0</v>
      </c>
      <c r="G182" s="21">
        <v>0</v>
      </c>
      <c r="H182" s="21">
        <v>0</v>
      </c>
      <c r="I182" s="21">
        <v>0</v>
      </c>
      <c r="J182" s="21">
        <v>0</v>
      </c>
      <c r="K182" s="22">
        <v>0</v>
      </c>
      <c r="L182" s="21">
        <v>0</v>
      </c>
      <c r="M182" s="21">
        <v>0</v>
      </c>
      <c r="N182" s="25"/>
      <c r="O182" s="21">
        <f>SUM(B182:M182)</f>
        <v>0</v>
      </c>
      <c r="P182" s="21">
        <f t="shared" si="9"/>
        <v>15373.44</v>
      </c>
      <c r="Q182" s="21">
        <v>15373.44</v>
      </c>
      <c r="R182" s="24"/>
      <c r="S182" s="24"/>
      <c r="T182" s="24"/>
      <c r="U182" s="25"/>
      <c r="V182" s="25"/>
      <c r="W182" s="25"/>
      <c r="X182" s="25"/>
    </row>
    <row r="183" spans="1:24" ht="15.75" customHeight="1" x14ac:dyDescent="0.35">
      <c r="A183" s="31" t="s">
        <v>11</v>
      </c>
      <c r="B183" s="15">
        <v>3</v>
      </c>
      <c r="C183" s="15">
        <v>3</v>
      </c>
      <c r="D183" s="15">
        <v>3</v>
      </c>
      <c r="E183" s="15">
        <v>3.4</v>
      </c>
      <c r="F183" s="15">
        <v>5</v>
      </c>
      <c r="G183" s="15">
        <v>5</v>
      </c>
      <c r="H183" s="15">
        <v>5</v>
      </c>
      <c r="I183" s="15">
        <v>5</v>
      </c>
      <c r="J183" s="15">
        <v>5</v>
      </c>
      <c r="K183" s="16">
        <v>5</v>
      </c>
      <c r="L183" s="16">
        <v>5</v>
      </c>
      <c r="M183" s="16">
        <v>5</v>
      </c>
      <c r="N183" s="25"/>
      <c r="O183" s="21"/>
      <c r="P183" s="21"/>
      <c r="Q183" s="21"/>
      <c r="R183" s="24"/>
      <c r="S183" s="24"/>
      <c r="T183" s="24"/>
      <c r="U183" s="25"/>
      <c r="V183" s="25"/>
      <c r="W183" s="25"/>
      <c r="X183" s="25"/>
    </row>
    <row r="184" spans="1:24" ht="15.75" customHeight="1" x14ac:dyDescent="0.35">
      <c r="A184" s="32" t="s">
        <v>4</v>
      </c>
      <c r="B184" s="21">
        <v>80891.81</v>
      </c>
      <c r="C184" s="21">
        <v>69103.7</v>
      </c>
      <c r="D184" s="21">
        <v>61321.43</v>
      </c>
      <c r="E184" s="21">
        <v>43126.36</v>
      </c>
      <c r="F184" s="21">
        <v>95088.94</v>
      </c>
      <c r="G184" s="21">
        <v>74268.13</v>
      </c>
      <c r="H184" s="21">
        <v>66431.69</v>
      </c>
      <c r="I184" s="21">
        <v>77164.01999999999</v>
      </c>
      <c r="J184" s="21">
        <v>43143.9</v>
      </c>
      <c r="K184" s="22">
        <v>0</v>
      </c>
      <c r="L184" s="21">
        <v>0</v>
      </c>
      <c r="M184" s="21">
        <v>29429.780000000002</v>
      </c>
      <c r="N184" s="25"/>
      <c r="O184" s="21">
        <f>SUM(B184:M184)</f>
        <v>639969.76</v>
      </c>
      <c r="P184" s="21">
        <f t="shared" si="9"/>
        <v>2315283.12</v>
      </c>
      <c r="Q184" s="21">
        <v>1675313.3599999999</v>
      </c>
      <c r="R184" s="24"/>
      <c r="S184" s="24"/>
      <c r="T184" s="24"/>
      <c r="U184" s="25"/>
      <c r="V184" s="25"/>
      <c r="W184" s="25"/>
      <c r="X184" s="25"/>
    </row>
    <row r="185" spans="1:24" ht="15.75" customHeight="1" x14ac:dyDescent="0.35">
      <c r="A185" s="20" t="s">
        <v>5</v>
      </c>
      <c r="B185" s="21">
        <v>11324.840000000002</v>
      </c>
      <c r="C185" s="21">
        <v>9674.52</v>
      </c>
      <c r="D185" s="21">
        <v>8585</v>
      </c>
      <c r="E185" s="21">
        <v>6037.7</v>
      </c>
      <c r="F185" s="21">
        <v>13312.460000000001</v>
      </c>
      <c r="G185" s="21">
        <v>10397.540000000001</v>
      </c>
      <c r="H185" s="21">
        <v>9300.44</v>
      </c>
      <c r="I185" s="21">
        <v>10802.96</v>
      </c>
      <c r="J185" s="21">
        <v>6040.14</v>
      </c>
      <c r="K185" s="22">
        <v>0</v>
      </c>
      <c r="L185" s="21">
        <v>0</v>
      </c>
      <c r="M185" s="21">
        <v>4120.17</v>
      </c>
      <c r="N185" s="25"/>
      <c r="O185" s="21">
        <f>SUM(B185:M185)</f>
        <v>89595.76999999999</v>
      </c>
      <c r="P185" s="21">
        <f t="shared" si="9"/>
        <v>324139.71999999997</v>
      </c>
      <c r="Q185" s="21">
        <v>234543.95</v>
      </c>
      <c r="R185" s="24"/>
      <c r="S185" s="24"/>
      <c r="T185" s="24"/>
      <c r="U185" s="25"/>
      <c r="V185" s="25"/>
      <c r="W185" s="25"/>
      <c r="X185" s="25"/>
    </row>
    <row r="186" spans="1:24" ht="15.75" customHeight="1" x14ac:dyDescent="0.35">
      <c r="A186" s="32" t="s">
        <v>6</v>
      </c>
      <c r="B186" s="21">
        <v>1617.84</v>
      </c>
      <c r="C186" s="21">
        <v>1382.07</v>
      </c>
      <c r="D186" s="21">
        <v>1226.43</v>
      </c>
      <c r="E186" s="21">
        <v>862.52</v>
      </c>
      <c r="F186" s="21">
        <v>1901.7800000000002</v>
      </c>
      <c r="G186" s="21">
        <v>1485.37</v>
      </c>
      <c r="H186" s="21">
        <v>1328.64</v>
      </c>
      <c r="I186" s="21">
        <v>1543.28</v>
      </c>
      <c r="J186" s="21">
        <v>862.89</v>
      </c>
      <c r="K186" s="22">
        <v>0</v>
      </c>
      <c r="L186" s="21">
        <v>0</v>
      </c>
      <c r="M186" s="21">
        <v>588.6</v>
      </c>
      <c r="N186" s="25"/>
      <c r="O186" s="21">
        <f>SUM(B186:M186)</f>
        <v>12799.420000000002</v>
      </c>
      <c r="P186" s="21">
        <f t="shared" si="9"/>
        <v>46305.7</v>
      </c>
      <c r="Q186" s="21">
        <v>33506.28</v>
      </c>
      <c r="R186" s="24"/>
      <c r="S186" s="24"/>
      <c r="T186" s="24"/>
      <c r="U186" s="25"/>
      <c r="V186" s="25"/>
      <c r="W186" s="25"/>
      <c r="X186" s="25"/>
    </row>
    <row r="187" spans="1:24" ht="15.75" customHeight="1" x14ac:dyDescent="0.35">
      <c r="B187" s="21"/>
      <c r="C187" s="21"/>
      <c r="D187" s="21"/>
      <c r="E187" s="21"/>
      <c r="F187" s="21"/>
      <c r="G187" s="21"/>
      <c r="H187" s="25"/>
      <c r="I187" s="21"/>
      <c r="J187" s="21"/>
      <c r="K187" s="22"/>
      <c r="L187" s="21"/>
      <c r="M187" s="21"/>
      <c r="N187" s="25"/>
      <c r="O187" s="21"/>
      <c r="P187" s="21"/>
      <c r="Q187" s="21"/>
      <c r="R187" s="24"/>
      <c r="S187" s="24"/>
      <c r="T187" s="24"/>
      <c r="U187" s="25"/>
      <c r="V187" s="25"/>
      <c r="W187" s="25"/>
      <c r="X187" s="25"/>
    </row>
    <row r="188" spans="1:24" ht="15.75" customHeight="1" x14ac:dyDescent="0.35">
      <c r="A188" s="12" t="s">
        <v>18</v>
      </c>
      <c r="B188" s="21"/>
      <c r="C188" s="21"/>
      <c r="D188" s="21"/>
      <c r="E188" s="21"/>
      <c r="F188" s="21"/>
      <c r="G188" s="21"/>
      <c r="H188" s="25"/>
      <c r="I188" s="21"/>
      <c r="J188" s="21"/>
      <c r="K188" s="22"/>
      <c r="L188" s="21"/>
      <c r="M188" s="21"/>
      <c r="N188" s="25"/>
      <c r="O188" s="21"/>
      <c r="P188" s="21"/>
      <c r="Q188" s="21"/>
      <c r="R188" s="24"/>
      <c r="S188" s="24"/>
      <c r="T188" s="24"/>
      <c r="U188" s="25"/>
      <c r="V188" s="25"/>
      <c r="W188" s="25"/>
      <c r="X188" s="25"/>
    </row>
    <row r="189" spans="1:24" ht="15.75" customHeight="1" x14ac:dyDescent="0.35">
      <c r="A189" s="14" t="s">
        <v>3</v>
      </c>
      <c r="B189" s="15">
        <v>252</v>
      </c>
      <c r="C189" s="15">
        <v>252</v>
      </c>
      <c r="D189" s="15">
        <v>252</v>
      </c>
      <c r="E189" s="15">
        <v>252</v>
      </c>
      <c r="F189" s="15">
        <v>252</v>
      </c>
      <c r="G189" s="15">
        <v>252</v>
      </c>
      <c r="H189" s="15">
        <v>252</v>
      </c>
      <c r="I189" s="15">
        <v>252</v>
      </c>
      <c r="J189" s="15">
        <v>252</v>
      </c>
      <c r="K189" s="16">
        <v>252</v>
      </c>
      <c r="L189" s="15">
        <v>252</v>
      </c>
      <c r="M189" s="15">
        <v>240</v>
      </c>
      <c r="N189" s="25"/>
      <c r="O189" s="15"/>
      <c r="P189" s="21"/>
      <c r="Q189" s="21"/>
      <c r="R189" s="24"/>
      <c r="S189" s="24"/>
      <c r="T189" s="24"/>
      <c r="U189" s="25"/>
      <c r="V189" s="25"/>
      <c r="W189" s="25"/>
      <c r="X189" s="25"/>
    </row>
    <row r="190" spans="1:24" ht="15.75" customHeight="1" x14ac:dyDescent="0.35">
      <c r="A190" s="20" t="s">
        <v>4</v>
      </c>
      <c r="B190" s="21">
        <v>20898492.669999998</v>
      </c>
      <c r="C190" s="21">
        <v>19790703.489999998</v>
      </c>
      <c r="D190" s="21">
        <v>18356830.359999999</v>
      </c>
      <c r="E190" s="21">
        <v>17936165.789999999</v>
      </c>
      <c r="F190" s="21">
        <v>19635941.359999999</v>
      </c>
      <c r="G190" s="21">
        <v>22434679.98</v>
      </c>
      <c r="H190" s="21">
        <v>18271813.390000001</v>
      </c>
      <c r="I190" s="21">
        <v>15791816.02</v>
      </c>
      <c r="J190" s="21">
        <v>6623494.7400000002</v>
      </c>
      <c r="K190" s="22">
        <v>0</v>
      </c>
      <c r="L190" s="21">
        <v>0</v>
      </c>
      <c r="M190" s="21">
        <v>1035774.26</v>
      </c>
      <c r="N190" s="25"/>
      <c r="O190" s="21">
        <f>SUM(B190:M190)</f>
        <v>160775712.06000003</v>
      </c>
      <c r="P190" s="21">
        <f t="shared" si="9"/>
        <v>1834390997.49</v>
      </c>
      <c r="Q190" s="21">
        <v>1673615285.4300001</v>
      </c>
      <c r="R190" s="24"/>
      <c r="S190" s="24"/>
      <c r="T190" s="24"/>
      <c r="U190" s="25"/>
      <c r="V190" s="25"/>
      <c r="W190" s="25"/>
      <c r="X190" s="25"/>
    </row>
    <row r="191" spans="1:24" ht="15.75" customHeight="1" x14ac:dyDescent="0.35">
      <c r="A191" s="20" t="s">
        <v>5</v>
      </c>
      <c r="B191" s="21">
        <v>2925788.97</v>
      </c>
      <c r="C191" s="21">
        <v>2770698.5</v>
      </c>
      <c r="D191" s="21">
        <v>2569956.27</v>
      </c>
      <c r="E191" s="21">
        <v>2511063.2000000002</v>
      </c>
      <c r="F191" s="21">
        <v>2749031.7800000003</v>
      </c>
      <c r="G191" s="21">
        <v>3140855.21</v>
      </c>
      <c r="H191" s="21">
        <v>2558053.88</v>
      </c>
      <c r="I191" s="21">
        <v>2210854.2399999998</v>
      </c>
      <c r="J191" s="21">
        <v>927289.27</v>
      </c>
      <c r="K191" s="22">
        <v>0</v>
      </c>
      <c r="L191" s="21">
        <v>0</v>
      </c>
      <c r="M191" s="21">
        <v>145008.4</v>
      </c>
      <c r="N191" s="25"/>
      <c r="O191" s="21">
        <f>SUM(B191:M191)</f>
        <v>22508599.719999999</v>
      </c>
      <c r="P191" s="21">
        <f t="shared" si="9"/>
        <v>241046169.63</v>
      </c>
      <c r="Q191" s="21">
        <v>218537569.91</v>
      </c>
      <c r="R191" s="24"/>
      <c r="S191" s="24"/>
      <c r="T191" s="24"/>
      <c r="U191" s="25"/>
      <c r="V191" s="25"/>
      <c r="W191" s="25"/>
      <c r="X191" s="25"/>
    </row>
    <row r="192" spans="1:24" ht="15.75" customHeight="1" x14ac:dyDescent="0.35">
      <c r="A192" s="20" t="s">
        <v>6</v>
      </c>
      <c r="B192" s="21">
        <v>417969.83999999997</v>
      </c>
      <c r="C192" s="21">
        <v>395814.06999999995</v>
      </c>
      <c r="D192" s="21">
        <v>367136.62</v>
      </c>
      <c r="E192" s="21">
        <v>358723.32</v>
      </c>
      <c r="F192" s="21">
        <v>392718.83999999997</v>
      </c>
      <c r="G192" s="21">
        <v>448693.60000000003</v>
      </c>
      <c r="H192" s="21">
        <v>365436.27999999997</v>
      </c>
      <c r="I192" s="21">
        <v>315836.33</v>
      </c>
      <c r="J192" s="21">
        <v>132469.90000000002</v>
      </c>
      <c r="K192" s="22">
        <v>0</v>
      </c>
      <c r="L192" s="21">
        <v>0</v>
      </c>
      <c r="M192" s="21">
        <v>20715.490000000002</v>
      </c>
      <c r="N192" s="25"/>
      <c r="O192" s="21">
        <f>SUM(B192:M192)</f>
        <v>3215514.29</v>
      </c>
      <c r="P192" s="21">
        <f t="shared" si="9"/>
        <v>36687820.440000005</v>
      </c>
      <c r="Q192" s="21">
        <v>33472306.150000002</v>
      </c>
      <c r="R192" s="24"/>
      <c r="S192" s="24"/>
      <c r="T192" s="24"/>
      <c r="U192" s="25"/>
      <c r="V192" s="25"/>
      <c r="W192" s="25"/>
      <c r="X192" s="25"/>
    </row>
    <row r="193" spans="1:24" ht="15.75" customHeight="1" x14ac:dyDescent="0.35">
      <c r="A193" s="14" t="s">
        <v>7</v>
      </c>
      <c r="B193" s="15">
        <v>26</v>
      </c>
      <c r="C193" s="15">
        <v>26</v>
      </c>
      <c r="D193" s="15">
        <v>26</v>
      </c>
      <c r="E193" s="15">
        <v>26</v>
      </c>
      <c r="F193" s="15">
        <v>26</v>
      </c>
      <c r="G193" s="15">
        <v>26</v>
      </c>
      <c r="H193" s="15">
        <v>26</v>
      </c>
      <c r="I193" s="15">
        <v>26</v>
      </c>
      <c r="J193" s="15">
        <v>26</v>
      </c>
      <c r="K193" s="16">
        <v>26</v>
      </c>
      <c r="L193" s="15">
        <v>26</v>
      </c>
      <c r="M193" s="15">
        <v>26</v>
      </c>
      <c r="N193" s="25"/>
      <c r="O193" s="15"/>
      <c r="P193" s="21"/>
      <c r="Q193" s="21"/>
      <c r="R193" s="24"/>
      <c r="S193" s="24"/>
      <c r="T193" s="24"/>
      <c r="U193" s="25"/>
      <c r="V193" s="25"/>
      <c r="W193" s="25"/>
      <c r="X193" s="25"/>
    </row>
    <row r="194" spans="1:24" ht="15.75" customHeight="1" x14ac:dyDescent="0.35">
      <c r="A194" s="20" t="s">
        <v>4</v>
      </c>
      <c r="B194" s="21">
        <v>763266</v>
      </c>
      <c r="C194" s="21">
        <v>749609</v>
      </c>
      <c r="D194" s="21">
        <v>667889</v>
      </c>
      <c r="E194" s="21">
        <v>696504</v>
      </c>
      <c r="F194" s="21">
        <v>673378</v>
      </c>
      <c r="G194" s="21">
        <v>689461</v>
      </c>
      <c r="H194" s="21">
        <v>765521</v>
      </c>
      <c r="I194" s="21">
        <v>694483</v>
      </c>
      <c r="J194" s="21">
        <v>250830</v>
      </c>
      <c r="K194" s="22">
        <v>0</v>
      </c>
      <c r="L194" s="21">
        <v>0</v>
      </c>
      <c r="M194" s="21">
        <v>0</v>
      </c>
      <c r="N194" s="25"/>
      <c r="O194" s="21">
        <f>SUM(B194:M194)</f>
        <v>5950941</v>
      </c>
      <c r="P194" s="21">
        <f t="shared" si="9"/>
        <v>99834633.5</v>
      </c>
      <c r="Q194" s="21">
        <v>93883692.5</v>
      </c>
      <c r="R194" s="24"/>
      <c r="S194" s="24"/>
      <c r="T194" s="24"/>
      <c r="U194" s="25"/>
      <c r="V194" s="25"/>
      <c r="W194" s="25"/>
      <c r="X194" s="25"/>
    </row>
    <row r="195" spans="1:24" ht="15.75" customHeight="1" x14ac:dyDescent="0.35">
      <c r="A195" s="20" t="s">
        <v>5</v>
      </c>
      <c r="B195" s="21">
        <v>106857.23999999999</v>
      </c>
      <c r="C195" s="21">
        <v>104945.26</v>
      </c>
      <c r="D195" s="21">
        <v>93504.46</v>
      </c>
      <c r="E195" s="21">
        <v>97510.560000000012</v>
      </c>
      <c r="F195" s="21">
        <v>94272.92</v>
      </c>
      <c r="G195" s="21">
        <v>96524.54</v>
      </c>
      <c r="H195" s="21">
        <v>107172.94000000002</v>
      </c>
      <c r="I195" s="21">
        <v>97227.62</v>
      </c>
      <c r="J195" s="21">
        <v>35116.199999999997</v>
      </c>
      <c r="K195" s="22">
        <v>0</v>
      </c>
      <c r="L195" s="21">
        <v>0</v>
      </c>
      <c r="M195" s="21">
        <v>0</v>
      </c>
      <c r="N195" s="25"/>
      <c r="O195" s="21">
        <f>SUM(B195:M195)</f>
        <v>833131.74</v>
      </c>
      <c r="P195" s="21">
        <f>O195+Q195</f>
        <v>13087431.890000001</v>
      </c>
      <c r="Q195" s="21">
        <v>12254300.15</v>
      </c>
      <c r="R195" s="24"/>
      <c r="S195" s="24"/>
      <c r="T195" s="24"/>
      <c r="U195" s="25"/>
      <c r="V195" s="25"/>
      <c r="W195" s="25"/>
      <c r="X195" s="25"/>
    </row>
    <row r="196" spans="1:24" ht="15.75" customHeight="1" x14ac:dyDescent="0.35">
      <c r="A196" s="20" t="s">
        <v>6</v>
      </c>
      <c r="B196" s="21">
        <v>15265.32</v>
      </c>
      <c r="C196" s="21">
        <v>14992.18</v>
      </c>
      <c r="D196" s="21">
        <v>13357.78</v>
      </c>
      <c r="E196" s="21">
        <v>13930.08</v>
      </c>
      <c r="F196" s="21">
        <v>13467.56</v>
      </c>
      <c r="G196" s="21">
        <v>13789.220000000001</v>
      </c>
      <c r="H196" s="21">
        <v>15310.419999999998</v>
      </c>
      <c r="I196" s="21">
        <v>13889.66</v>
      </c>
      <c r="J196" s="21">
        <v>5016.6000000000004</v>
      </c>
      <c r="K196" s="22">
        <v>0</v>
      </c>
      <c r="L196" s="21">
        <v>0</v>
      </c>
      <c r="M196" s="21">
        <v>0</v>
      </c>
      <c r="N196" s="25"/>
      <c r="O196" s="21">
        <f>SUM(B196:M196)</f>
        <v>119018.82</v>
      </c>
      <c r="P196" s="21">
        <f t="shared" si="9"/>
        <v>1996692.6700000002</v>
      </c>
      <c r="Q196" s="21">
        <v>1877673.85</v>
      </c>
      <c r="R196" s="24"/>
      <c r="S196" s="24"/>
      <c r="T196" s="24"/>
      <c r="U196" s="25"/>
      <c r="V196" s="25"/>
      <c r="W196" s="25"/>
      <c r="X196" s="25"/>
    </row>
    <row r="197" spans="1:24" ht="15.75" customHeight="1" x14ac:dyDescent="0.35">
      <c r="A197" s="14" t="s">
        <v>8</v>
      </c>
      <c r="B197" s="15">
        <v>189</v>
      </c>
      <c r="C197" s="15">
        <v>189</v>
      </c>
      <c r="D197" s="15">
        <v>189</v>
      </c>
      <c r="E197" s="15">
        <v>189</v>
      </c>
      <c r="F197" s="15">
        <v>189</v>
      </c>
      <c r="G197" s="15">
        <v>189</v>
      </c>
      <c r="H197" s="15">
        <v>189</v>
      </c>
      <c r="I197" s="15">
        <v>189</v>
      </c>
      <c r="J197" s="15">
        <v>189</v>
      </c>
      <c r="K197" s="16">
        <v>189</v>
      </c>
      <c r="L197" s="15">
        <v>189</v>
      </c>
      <c r="M197" s="15">
        <v>177</v>
      </c>
      <c r="N197" s="25"/>
      <c r="O197" s="15"/>
      <c r="P197" s="21"/>
      <c r="Q197" s="21"/>
      <c r="R197" s="24"/>
      <c r="S197" s="24"/>
      <c r="T197" s="24"/>
      <c r="U197" s="25"/>
      <c r="V197" s="25"/>
      <c r="W197" s="25"/>
      <c r="X197" s="25"/>
    </row>
    <row r="198" spans="1:24" ht="15.75" customHeight="1" x14ac:dyDescent="0.35">
      <c r="A198" s="20" t="s">
        <v>4</v>
      </c>
      <c r="B198" s="21">
        <v>19322722.890000001</v>
      </c>
      <c r="C198" s="21">
        <v>18357856.170000002</v>
      </c>
      <c r="D198" s="21">
        <v>16937705.710000001</v>
      </c>
      <c r="E198" s="21">
        <v>16711652.159999998</v>
      </c>
      <c r="F198" s="21">
        <v>18064230.82</v>
      </c>
      <c r="G198" s="21">
        <v>20935268.500000004</v>
      </c>
      <c r="H198" s="21">
        <v>17111067.359999999</v>
      </c>
      <c r="I198" s="21">
        <v>14488843.550000001</v>
      </c>
      <c r="J198" s="21">
        <v>6116765.3300000001</v>
      </c>
      <c r="K198" s="22">
        <v>0</v>
      </c>
      <c r="L198" s="21">
        <v>0</v>
      </c>
      <c r="M198" s="21">
        <v>1030432.45</v>
      </c>
      <c r="N198" s="25"/>
      <c r="O198" s="21">
        <f t="shared" ref="O198:O208" si="11">SUM(B198:M198)</f>
        <v>149076544.94</v>
      </c>
      <c r="P198" s="21">
        <f t="shared" si="9"/>
        <v>1705903189.8699999</v>
      </c>
      <c r="Q198" s="21">
        <v>1556826644.9299998</v>
      </c>
      <c r="R198" s="24"/>
      <c r="S198" s="24"/>
      <c r="T198" s="24"/>
      <c r="U198" s="25"/>
      <c r="V198" s="25"/>
      <c r="W198" s="25"/>
      <c r="X198" s="25"/>
    </row>
    <row r="199" spans="1:24" ht="15.75" customHeight="1" x14ac:dyDescent="0.35">
      <c r="A199" s="20" t="s">
        <v>5</v>
      </c>
      <c r="B199" s="21">
        <v>2705181.2</v>
      </c>
      <c r="C199" s="21">
        <v>2570099.87</v>
      </c>
      <c r="D199" s="21">
        <v>2371278.8099999996</v>
      </c>
      <c r="E199" s="21">
        <v>2339631.2999999998</v>
      </c>
      <c r="F199" s="21">
        <v>2528992.3099999996</v>
      </c>
      <c r="G199" s="21">
        <v>2930937.58</v>
      </c>
      <c r="H199" s="21">
        <v>2395549.44</v>
      </c>
      <c r="I199" s="21">
        <v>2028438.0899999999</v>
      </c>
      <c r="J199" s="21">
        <v>856347.14999999991</v>
      </c>
      <c r="K199" s="22">
        <v>0</v>
      </c>
      <c r="L199" s="21">
        <v>0</v>
      </c>
      <c r="M199" s="21">
        <v>144260.54999999999</v>
      </c>
      <c r="N199" s="25"/>
      <c r="O199" s="21">
        <f t="shared" si="11"/>
        <v>20870716.299999997</v>
      </c>
      <c r="P199" s="21">
        <f t="shared" si="9"/>
        <v>223955324.11000001</v>
      </c>
      <c r="Q199" s="21">
        <v>203084607.81</v>
      </c>
      <c r="R199" s="24"/>
      <c r="S199" s="24"/>
      <c r="T199" s="24"/>
      <c r="U199" s="25"/>
      <c r="V199" s="25"/>
      <c r="W199" s="25"/>
      <c r="X199" s="25"/>
    </row>
    <row r="200" spans="1:24" ht="15.75" customHeight="1" x14ac:dyDescent="0.35">
      <c r="A200" s="20" t="s">
        <v>6</v>
      </c>
      <c r="B200" s="21">
        <v>386454.44999999995</v>
      </c>
      <c r="C200" s="21">
        <v>367157.12999999995</v>
      </c>
      <c r="D200" s="21">
        <v>338754.12</v>
      </c>
      <c r="E200" s="21">
        <v>334233.04000000004</v>
      </c>
      <c r="F200" s="21">
        <v>361284.62</v>
      </c>
      <c r="G200" s="21">
        <v>418705.37</v>
      </c>
      <c r="H200" s="21">
        <v>342221.36</v>
      </c>
      <c r="I200" s="21">
        <v>289776.87</v>
      </c>
      <c r="J200" s="21">
        <v>122335.31</v>
      </c>
      <c r="K200" s="22">
        <v>0</v>
      </c>
      <c r="L200" s="21">
        <v>0</v>
      </c>
      <c r="M200" s="21">
        <v>20608.650000000001</v>
      </c>
      <c r="N200" s="25"/>
      <c r="O200" s="21">
        <f t="shared" si="11"/>
        <v>2981530.92</v>
      </c>
      <c r="P200" s="21">
        <f t="shared" si="9"/>
        <v>34118064.199999996</v>
      </c>
      <c r="Q200" s="21">
        <v>31136533.279999997</v>
      </c>
      <c r="R200" s="24"/>
      <c r="S200" s="24"/>
      <c r="T200" s="24"/>
      <c r="U200" s="25"/>
      <c r="V200" s="25"/>
      <c r="W200" s="25"/>
      <c r="X200" s="25"/>
    </row>
    <row r="201" spans="1:24" ht="15.75" customHeight="1" x14ac:dyDescent="0.35">
      <c r="A201" s="14" t="s">
        <v>9</v>
      </c>
      <c r="B201" s="15">
        <v>0</v>
      </c>
      <c r="C201" s="15">
        <v>0</v>
      </c>
      <c r="D201" s="15">
        <v>0</v>
      </c>
      <c r="E201" s="15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6">
        <v>0</v>
      </c>
      <c r="L201" s="15">
        <v>0</v>
      </c>
      <c r="M201" s="15">
        <v>0</v>
      </c>
      <c r="N201" s="25"/>
      <c r="O201" s="15"/>
      <c r="P201" s="21"/>
      <c r="Q201" s="21"/>
      <c r="R201" s="24"/>
      <c r="S201" s="24"/>
      <c r="T201" s="24"/>
      <c r="U201" s="25"/>
      <c r="V201" s="25"/>
      <c r="W201" s="25"/>
      <c r="X201" s="25"/>
    </row>
    <row r="202" spans="1:24" ht="15.75" customHeight="1" x14ac:dyDescent="0.35">
      <c r="A202" s="20" t="s">
        <v>4</v>
      </c>
      <c r="B202" s="21">
        <v>0</v>
      </c>
      <c r="C202" s="21">
        <v>0</v>
      </c>
      <c r="D202" s="21">
        <v>0</v>
      </c>
      <c r="E202" s="21">
        <v>0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  <c r="K202" s="22">
        <v>0</v>
      </c>
      <c r="L202" s="21">
        <v>0</v>
      </c>
      <c r="M202" s="21">
        <v>0</v>
      </c>
      <c r="N202" s="25"/>
      <c r="O202" s="21">
        <f t="shared" si="11"/>
        <v>0</v>
      </c>
      <c r="P202" s="21">
        <f t="shared" ref="P202:P264" si="12">O202+Q202</f>
        <v>0</v>
      </c>
      <c r="Q202" s="21">
        <v>0</v>
      </c>
      <c r="R202" s="24"/>
      <c r="S202" s="24"/>
      <c r="T202" s="24"/>
      <c r="U202" s="25"/>
      <c r="V202" s="25"/>
      <c r="W202" s="25"/>
      <c r="X202" s="25"/>
    </row>
    <row r="203" spans="1:24" ht="15.75" customHeight="1" x14ac:dyDescent="0.35">
      <c r="A203" s="20" t="s">
        <v>5</v>
      </c>
      <c r="B203" s="21">
        <v>0</v>
      </c>
      <c r="C203" s="21">
        <v>0</v>
      </c>
      <c r="D203" s="21">
        <v>0</v>
      </c>
      <c r="E203" s="21">
        <v>0</v>
      </c>
      <c r="F203" s="21">
        <v>0</v>
      </c>
      <c r="G203" s="21">
        <v>0</v>
      </c>
      <c r="H203" s="21">
        <v>0</v>
      </c>
      <c r="I203" s="21">
        <v>0</v>
      </c>
      <c r="J203" s="21">
        <v>0</v>
      </c>
      <c r="K203" s="22">
        <v>0</v>
      </c>
      <c r="L203" s="21">
        <v>0</v>
      </c>
      <c r="M203" s="21">
        <v>0</v>
      </c>
      <c r="N203" s="25"/>
      <c r="O203" s="21">
        <f t="shared" si="11"/>
        <v>0</v>
      </c>
      <c r="P203" s="21">
        <f t="shared" si="12"/>
        <v>0</v>
      </c>
      <c r="Q203" s="21">
        <v>0</v>
      </c>
      <c r="R203" s="24"/>
      <c r="S203" s="24"/>
      <c r="T203" s="24"/>
      <c r="U203" s="25"/>
      <c r="V203" s="25"/>
      <c r="W203" s="25"/>
      <c r="X203" s="25"/>
    </row>
    <row r="204" spans="1:24" ht="15.75" customHeight="1" x14ac:dyDescent="0.35">
      <c r="A204" s="20" t="s">
        <v>6</v>
      </c>
      <c r="B204" s="21">
        <v>0</v>
      </c>
      <c r="C204" s="21">
        <v>0</v>
      </c>
      <c r="D204" s="21">
        <v>0</v>
      </c>
      <c r="E204" s="21">
        <v>0</v>
      </c>
      <c r="F204" s="21">
        <v>0</v>
      </c>
      <c r="G204" s="21">
        <v>0</v>
      </c>
      <c r="H204" s="21">
        <v>0</v>
      </c>
      <c r="I204" s="21">
        <v>0</v>
      </c>
      <c r="J204" s="21">
        <v>0</v>
      </c>
      <c r="K204" s="22">
        <v>0</v>
      </c>
      <c r="L204" s="21">
        <v>0</v>
      </c>
      <c r="M204" s="21">
        <v>0</v>
      </c>
      <c r="N204" s="25"/>
      <c r="O204" s="21">
        <f t="shared" si="11"/>
        <v>0</v>
      </c>
      <c r="P204" s="21">
        <f t="shared" si="12"/>
        <v>0</v>
      </c>
      <c r="Q204" s="21">
        <v>0</v>
      </c>
      <c r="R204" s="24"/>
      <c r="S204" s="24"/>
      <c r="T204" s="24"/>
      <c r="U204" s="25"/>
      <c r="V204" s="25"/>
      <c r="W204" s="25"/>
      <c r="X204" s="25"/>
    </row>
    <row r="205" spans="1:24" ht="15.75" customHeight="1" x14ac:dyDescent="0.35">
      <c r="A205" s="14" t="s">
        <v>10</v>
      </c>
      <c r="B205" s="15">
        <v>0</v>
      </c>
      <c r="C205" s="15">
        <v>0</v>
      </c>
      <c r="D205" s="15">
        <v>0</v>
      </c>
      <c r="E205" s="15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6">
        <v>0</v>
      </c>
      <c r="L205" s="15">
        <v>0</v>
      </c>
      <c r="M205" s="15">
        <v>0</v>
      </c>
      <c r="N205" s="25"/>
      <c r="O205" s="15"/>
      <c r="P205" s="21"/>
      <c r="Q205" s="21"/>
      <c r="R205" s="24"/>
      <c r="S205" s="24"/>
      <c r="T205" s="24"/>
      <c r="U205" s="25"/>
      <c r="V205" s="25"/>
      <c r="W205" s="25"/>
      <c r="X205" s="25"/>
    </row>
    <row r="206" spans="1:24" ht="15.75" customHeight="1" x14ac:dyDescent="0.35">
      <c r="A206" s="20" t="s">
        <v>4</v>
      </c>
      <c r="B206" s="21">
        <v>0</v>
      </c>
      <c r="C206" s="21">
        <v>0</v>
      </c>
      <c r="D206" s="21">
        <v>0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2">
        <v>0</v>
      </c>
      <c r="L206" s="21">
        <v>0</v>
      </c>
      <c r="M206" s="21">
        <v>0</v>
      </c>
      <c r="N206" s="25"/>
      <c r="O206" s="21">
        <f t="shared" si="11"/>
        <v>0</v>
      </c>
      <c r="P206" s="21">
        <f t="shared" si="12"/>
        <v>0</v>
      </c>
      <c r="Q206" s="21">
        <v>0</v>
      </c>
      <c r="R206" s="24"/>
      <c r="S206" s="24"/>
      <c r="T206" s="24"/>
      <c r="U206" s="25"/>
      <c r="V206" s="25"/>
      <c r="W206" s="25"/>
      <c r="X206" s="25"/>
    </row>
    <row r="207" spans="1:24" ht="15.75" customHeight="1" x14ac:dyDescent="0.35">
      <c r="A207" s="20" t="s">
        <v>5</v>
      </c>
      <c r="B207" s="21">
        <v>0</v>
      </c>
      <c r="C207" s="21">
        <v>0</v>
      </c>
      <c r="D207" s="21">
        <v>0</v>
      </c>
      <c r="E207" s="21">
        <v>0</v>
      </c>
      <c r="F207" s="21">
        <v>0</v>
      </c>
      <c r="G207" s="21">
        <v>0</v>
      </c>
      <c r="H207" s="21">
        <v>0</v>
      </c>
      <c r="I207" s="21">
        <v>0</v>
      </c>
      <c r="J207" s="21">
        <v>0</v>
      </c>
      <c r="K207" s="22">
        <v>0</v>
      </c>
      <c r="L207" s="21">
        <v>0</v>
      </c>
      <c r="M207" s="21">
        <v>0</v>
      </c>
      <c r="N207" s="25"/>
      <c r="O207" s="21">
        <f t="shared" si="11"/>
        <v>0</v>
      </c>
      <c r="P207" s="21">
        <f t="shared" si="12"/>
        <v>0</v>
      </c>
      <c r="Q207" s="21">
        <v>0</v>
      </c>
      <c r="R207" s="24"/>
      <c r="S207" s="24"/>
      <c r="T207" s="24"/>
      <c r="U207" s="25"/>
      <c r="V207" s="25"/>
      <c r="W207" s="25"/>
      <c r="X207" s="25"/>
    </row>
    <row r="208" spans="1:24" ht="15.75" customHeight="1" x14ac:dyDescent="0.35">
      <c r="A208" s="20" t="s">
        <v>6</v>
      </c>
      <c r="B208" s="21">
        <v>0</v>
      </c>
      <c r="C208" s="21">
        <v>0</v>
      </c>
      <c r="D208" s="21">
        <v>0</v>
      </c>
      <c r="E208" s="21">
        <v>0</v>
      </c>
      <c r="F208" s="21">
        <v>0</v>
      </c>
      <c r="G208" s="21">
        <v>0</v>
      </c>
      <c r="H208" s="21">
        <v>0</v>
      </c>
      <c r="I208" s="21">
        <v>0</v>
      </c>
      <c r="J208" s="21">
        <v>0</v>
      </c>
      <c r="K208" s="22">
        <v>0</v>
      </c>
      <c r="L208" s="21">
        <v>0</v>
      </c>
      <c r="M208" s="21">
        <v>0</v>
      </c>
      <c r="N208" s="25"/>
      <c r="O208" s="21">
        <f t="shared" si="11"/>
        <v>0</v>
      </c>
      <c r="P208" s="21">
        <f t="shared" si="12"/>
        <v>0</v>
      </c>
      <c r="Q208" s="21">
        <v>0</v>
      </c>
      <c r="R208" s="24"/>
      <c r="S208" s="24"/>
      <c r="T208" s="24"/>
      <c r="U208" s="25"/>
      <c r="V208" s="25"/>
      <c r="W208" s="25"/>
      <c r="X208" s="25"/>
    </row>
    <row r="209" spans="1:24" ht="15.75" customHeight="1" x14ac:dyDescent="0.35">
      <c r="A209" s="31" t="s">
        <v>11</v>
      </c>
      <c r="B209" s="15">
        <v>37</v>
      </c>
      <c r="C209" s="15">
        <v>37</v>
      </c>
      <c r="D209" s="15">
        <v>37</v>
      </c>
      <c r="E209" s="15">
        <v>37</v>
      </c>
      <c r="F209" s="15">
        <v>37</v>
      </c>
      <c r="G209" s="15">
        <v>37</v>
      </c>
      <c r="H209" s="15">
        <v>37</v>
      </c>
      <c r="I209" s="15">
        <v>37</v>
      </c>
      <c r="J209" s="15">
        <v>37</v>
      </c>
      <c r="K209" s="16">
        <v>37</v>
      </c>
      <c r="L209" s="15">
        <v>37</v>
      </c>
      <c r="M209" s="15">
        <v>37</v>
      </c>
      <c r="N209" s="26"/>
      <c r="O209" s="21"/>
      <c r="P209" s="21"/>
      <c r="Q209" s="21"/>
      <c r="R209" s="24"/>
      <c r="S209" s="24"/>
      <c r="T209" s="24"/>
      <c r="U209" s="25"/>
      <c r="V209" s="25"/>
      <c r="W209" s="25"/>
      <c r="X209" s="25"/>
    </row>
    <row r="210" spans="1:24" ht="15.75" customHeight="1" x14ac:dyDescent="0.35">
      <c r="A210" s="32" t="s">
        <v>4</v>
      </c>
      <c r="B210" s="21">
        <v>812503.78</v>
      </c>
      <c r="C210" s="21">
        <v>683238.32</v>
      </c>
      <c r="D210" s="21">
        <v>751235.65</v>
      </c>
      <c r="E210" s="21">
        <v>528009.62999999989</v>
      </c>
      <c r="F210" s="21">
        <v>898332.54</v>
      </c>
      <c r="G210" s="21">
        <v>809950.4800000001</v>
      </c>
      <c r="H210" s="21">
        <v>395225.03</v>
      </c>
      <c r="I210" s="21">
        <v>608489.47</v>
      </c>
      <c r="J210" s="21">
        <v>255899.41</v>
      </c>
      <c r="K210" s="22">
        <v>0</v>
      </c>
      <c r="L210" s="21">
        <v>0</v>
      </c>
      <c r="M210" s="21">
        <v>5341.8099999999995</v>
      </c>
      <c r="N210" s="26"/>
      <c r="O210" s="21">
        <f>SUM(B210:M210)</f>
        <v>5748226.1200000001</v>
      </c>
      <c r="P210" s="21">
        <f t="shared" si="12"/>
        <v>28653174.120000001</v>
      </c>
      <c r="Q210" s="21">
        <v>22904948</v>
      </c>
      <c r="R210" s="24"/>
      <c r="S210" s="24"/>
      <c r="T210" s="24"/>
      <c r="U210" s="25"/>
      <c r="V210" s="25"/>
      <c r="W210" s="25"/>
      <c r="X210" s="25"/>
    </row>
    <row r="211" spans="1:24" ht="15.75" customHeight="1" x14ac:dyDescent="0.35">
      <c r="A211" s="20" t="s">
        <v>5</v>
      </c>
      <c r="B211" s="21">
        <v>113750.53</v>
      </c>
      <c r="C211" s="21">
        <v>95653.37000000001</v>
      </c>
      <c r="D211" s="21">
        <v>105173</v>
      </c>
      <c r="E211" s="21">
        <v>73921.34</v>
      </c>
      <c r="F211" s="21">
        <v>125766.55</v>
      </c>
      <c r="G211" s="21">
        <v>113393.09000000001</v>
      </c>
      <c r="H211" s="21">
        <v>55331.500000000007</v>
      </c>
      <c r="I211" s="21">
        <v>85188.53</v>
      </c>
      <c r="J211" s="21">
        <v>35825.919999999998</v>
      </c>
      <c r="K211" s="22">
        <v>0</v>
      </c>
      <c r="L211" s="21">
        <v>0</v>
      </c>
      <c r="M211" s="21">
        <v>747.85000000000014</v>
      </c>
      <c r="N211" s="26"/>
      <c r="O211" s="21">
        <f>SUM(B211:M211)</f>
        <v>804751.68</v>
      </c>
      <c r="P211" s="21">
        <f t="shared" si="12"/>
        <v>4003413.6300000004</v>
      </c>
      <c r="Q211" s="21">
        <v>3198661.95</v>
      </c>
      <c r="R211" s="24"/>
      <c r="S211" s="24"/>
      <c r="T211" s="24"/>
      <c r="U211" s="25"/>
      <c r="V211" s="25"/>
      <c r="W211" s="25"/>
      <c r="X211" s="25"/>
    </row>
    <row r="212" spans="1:24" ht="15.75" customHeight="1" x14ac:dyDescent="0.35">
      <c r="A212" s="32" t="s">
        <v>6</v>
      </c>
      <c r="B212" s="21">
        <v>16250.07</v>
      </c>
      <c r="C212" s="21">
        <v>13664.76</v>
      </c>
      <c r="D212" s="21">
        <v>15024.720000000001</v>
      </c>
      <c r="E212" s="21">
        <v>10560.199999999999</v>
      </c>
      <c r="F212" s="21">
        <v>17966.66</v>
      </c>
      <c r="G212" s="21">
        <v>16199.010000000002</v>
      </c>
      <c r="H212" s="21">
        <v>7904.5</v>
      </c>
      <c r="I212" s="21">
        <v>12169.8</v>
      </c>
      <c r="J212" s="21">
        <v>5117.99</v>
      </c>
      <c r="K212" s="22">
        <v>0</v>
      </c>
      <c r="L212" s="21">
        <v>0</v>
      </c>
      <c r="M212" s="21">
        <v>106.84</v>
      </c>
      <c r="N212" s="26"/>
      <c r="O212" s="21">
        <f>SUM(B212:M212)</f>
        <v>114964.55000000002</v>
      </c>
      <c r="P212" s="21">
        <f t="shared" si="12"/>
        <v>573063.57000000007</v>
      </c>
      <c r="Q212" s="21">
        <v>458099.02</v>
      </c>
      <c r="R212" s="24"/>
      <c r="S212" s="24"/>
      <c r="T212" s="24"/>
      <c r="U212" s="25"/>
      <c r="V212" s="25"/>
      <c r="W212" s="25"/>
      <c r="X212" s="25"/>
    </row>
    <row r="213" spans="1:24" ht="15.75" customHeight="1" x14ac:dyDescent="0.35">
      <c r="B213" s="15"/>
      <c r="C213" s="15"/>
      <c r="D213" s="15"/>
      <c r="E213" s="15"/>
      <c r="F213" s="15"/>
      <c r="G213" s="15"/>
      <c r="H213" s="25"/>
      <c r="I213" s="15"/>
      <c r="J213" s="15"/>
      <c r="K213" s="16"/>
      <c r="L213" s="15"/>
      <c r="M213" s="15"/>
      <c r="N213" s="25"/>
      <c r="O213" s="15"/>
      <c r="P213" s="21"/>
      <c r="Q213" s="21"/>
      <c r="R213" s="24"/>
      <c r="S213" s="24"/>
      <c r="T213" s="24"/>
      <c r="U213" s="25"/>
      <c r="V213" s="25"/>
      <c r="W213" s="25"/>
      <c r="X213" s="25"/>
    </row>
    <row r="214" spans="1:24" ht="15.75" customHeight="1" x14ac:dyDescent="0.35">
      <c r="A214" s="12" t="s">
        <v>41</v>
      </c>
      <c r="B214" s="21"/>
      <c r="C214" s="21"/>
      <c r="D214" s="21"/>
      <c r="E214" s="21"/>
      <c r="F214" s="21"/>
      <c r="G214" s="21"/>
      <c r="H214" s="25"/>
      <c r="I214" s="21"/>
      <c r="J214" s="21"/>
      <c r="K214" s="22"/>
      <c r="L214" s="21"/>
      <c r="M214" s="21"/>
      <c r="N214" s="25"/>
      <c r="O214" s="21"/>
      <c r="P214" s="21"/>
      <c r="Q214" s="21"/>
      <c r="R214" s="24"/>
      <c r="S214" s="24"/>
      <c r="T214" s="24"/>
      <c r="U214" s="25"/>
      <c r="V214" s="25"/>
      <c r="W214" s="25"/>
      <c r="X214" s="25"/>
    </row>
    <row r="215" spans="1:24" ht="15.75" customHeight="1" x14ac:dyDescent="0.35">
      <c r="A215" s="14" t="s">
        <v>3</v>
      </c>
      <c r="B215" s="15">
        <v>125</v>
      </c>
      <c r="C215" s="15">
        <v>123.2</v>
      </c>
      <c r="D215" s="15">
        <v>123.2</v>
      </c>
      <c r="E215" s="15">
        <v>126.8</v>
      </c>
      <c r="F215" s="15">
        <v>128</v>
      </c>
      <c r="G215" s="15">
        <v>128.6</v>
      </c>
      <c r="H215" s="15">
        <v>129</v>
      </c>
      <c r="I215" s="15">
        <v>129</v>
      </c>
      <c r="J215" s="15">
        <v>129</v>
      </c>
      <c r="K215" s="16">
        <v>129</v>
      </c>
      <c r="L215" s="15">
        <v>129</v>
      </c>
      <c r="M215" s="15">
        <v>114.6</v>
      </c>
      <c r="N215" s="25"/>
      <c r="O215" s="15"/>
      <c r="P215" s="21"/>
      <c r="Q215" s="21"/>
      <c r="R215" s="24"/>
      <c r="S215" s="24"/>
      <c r="T215" s="24"/>
      <c r="U215" s="25"/>
      <c r="V215" s="25"/>
      <c r="W215" s="25"/>
      <c r="X215" s="25"/>
    </row>
    <row r="216" spans="1:24" ht="15.75" customHeight="1" x14ac:dyDescent="0.35">
      <c r="A216" s="20" t="s">
        <v>4</v>
      </c>
      <c r="B216" s="21">
        <v>7184911.2300000004</v>
      </c>
      <c r="C216" s="21">
        <v>6866364.7199999997</v>
      </c>
      <c r="D216" s="21">
        <v>6326462.1799999997</v>
      </c>
      <c r="E216" s="21">
        <v>6463496.9199999999</v>
      </c>
      <c r="F216" s="21">
        <v>7103125.8599999994</v>
      </c>
      <c r="G216" s="21">
        <v>7499477.5200000005</v>
      </c>
      <c r="H216" s="21">
        <v>6974962.7599999998</v>
      </c>
      <c r="I216" s="21">
        <v>7811344.1100000003</v>
      </c>
      <c r="J216" s="21">
        <v>3546678.1100000003</v>
      </c>
      <c r="K216" s="22">
        <v>0</v>
      </c>
      <c r="L216" s="21">
        <v>0</v>
      </c>
      <c r="M216" s="21">
        <v>3925821.47</v>
      </c>
      <c r="N216" s="25"/>
      <c r="O216" s="21">
        <f>SUM(B216:M216)</f>
        <v>63702644.879999995</v>
      </c>
      <c r="P216" s="21">
        <f t="shared" si="12"/>
        <v>686619830.37714291</v>
      </c>
      <c r="Q216" s="21">
        <v>622917185.49714291</v>
      </c>
      <c r="R216" s="24"/>
      <c r="S216" s="24"/>
      <c r="T216" s="24"/>
      <c r="U216" s="25"/>
      <c r="V216" s="25"/>
      <c r="W216" s="25"/>
      <c r="X216" s="25"/>
    </row>
    <row r="217" spans="1:24" ht="15.75" customHeight="1" x14ac:dyDescent="0.35">
      <c r="A217" s="20" t="s">
        <v>5</v>
      </c>
      <c r="B217" s="21">
        <v>1005887.5700000001</v>
      </c>
      <c r="C217" s="21">
        <v>961291.06999999983</v>
      </c>
      <c r="D217" s="21">
        <v>885704.72000000009</v>
      </c>
      <c r="E217" s="21">
        <v>904889.57</v>
      </c>
      <c r="F217" s="21">
        <v>994437.62</v>
      </c>
      <c r="G217" s="21">
        <v>1049926.8699999999</v>
      </c>
      <c r="H217" s="21">
        <v>976494.81</v>
      </c>
      <c r="I217" s="21">
        <v>1093588.17</v>
      </c>
      <c r="J217" s="21">
        <v>496534.94000000006</v>
      </c>
      <c r="K217" s="22">
        <v>0</v>
      </c>
      <c r="L217" s="21">
        <v>0</v>
      </c>
      <c r="M217" s="21">
        <v>549615.01</v>
      </c>
      <c r="N217" s="25"/>
      <c r="O217" s="21">
        <f>SUM(B217:M217)</f>
        <v>8918370.3500000015</v>
      </c>
      <c r="P217" s="21">
        <f t="shared" si="12"/>
        <v>90472405.389999986</v>
      </c>
      <c r="Q217" s="21">
        <v>81554035.039999992</v>
      </c>
      <c r="R217" s="24"/>
      <c r="S217" s="24"/>
      <c r="T217" s="24"/>
      <c r="U217" s="25"/>
      <c r="V217" s="25"/>
      <c r="W217" s="25"/>
      <c r="X217" s="25"/>
    </row>
    <row r="218" spans="1:24" ht="15.75" customHeight="1" x14ac:dyDescent="0.35">
      <c r="A218" s="20" t="s">
        <v>6</v>
      </c>
      <c r="B218" s="21">
        <v>143698.23000000001</v>
      </c>
      <c r="C218" s="21">
        <v>137327.29999999999</v>
      </c>
      <c r="D218" s="21">
        <v>126529.26</v>
      </c>
      <c r="E218" s="21">
        <v>129269.94</v>
      </c>
      <c r="F218" s="21">
        <v>142062.51999999999</v>
      </c>
      <c r="G218" s="21">
        <v>149989.56</v>
      </c>
      <c r="H218" s="21">
        <v>139499.28</v>
      </c>
      <c r="I218" s="21">
        <v>156226.89000000001</v>
      </c>
      <c r="J218" s="21">
        <v>70933.570000000007</v>
      </c>
      <c r="K218" s="22">
        <v>0</v>
      </c>
      <c r="L218" s="21">
        <v>0</v>
      </c>
      <c r="M218" s="21">
        <v>78516.419999999984</v>
      </c>
      <c r="N218" s="25"/>
      <c r="O218" s="21">
        <f>SUM(B218:M218)</f>
        <v>1274052.97</v>
      </c>
      <c r="P218" s="21">
        <f t="shared" si="12"/>
        <v>13732397.35</v>
      </c>
      <c r="Q218" s="21">
        <v>12458344.379999999</v>
      </c>
      <c r="R218" s="24"/>
      <c r="S218" s="24"/>
      <c r="T218" s="24"/>
      <c r="U218" s="25"/>
      <c r="V218" s="25"/>
      <c r="W218" s="25"/>
      <c r="X218" s="25"/>
    </row>
    <row r="219" spans="1:24" ht="15.75" customHeight="1" x14ac:dyDescent="0.35">
      <c r="A219" s="14" t="s">
        <v>7</v>
      </c>
      <c r="B219" s="15">
        <v>30</v>
      </c>
      <c r="C219" s="15">
        <v>30</v>
      </c>
      <c r="D219" s="15">
        <v>30</v>
      </c>
      <c r="E219" s="15">
        <v>30</v>
      </c>
      <c r="F219" s="15">
        <v>30</v>
      </c>
      <c r="G219" s="15">
        <v>30</v>
      </c>
      <c r="H219" s="15">
        <v>30</v>
      </c>
      <c r="I219" s="15">
        <v>30</v>
      </c>
      <c r="J219" s="15">
        <v>30</v>
      </c>
      <c r="K219" s="16">
        <v>30</v>
      </c>
      <c r="L219" s="15">
        <v>30</v>
      </c>
      <c r="M219" s="15">
        <v>6</v>
      </c>
      <c r="N219" s="25"/>
      <c r="O219" s="15"/>
      <c r="P219" s="21"/>
      <c r="Q219" s="21"/>
      <c r="R219" s="24"/>
      <c r="S219" s="24"/>
      <c r="T219" s="24"/>
      <c r="U219" s="25"/>
      <c r="V219" s="25"/>
      <c r="W219" s="25"/>
      <c r="X219" s="25"/>
    </row>
    <row r="220" spans="1:24" ht="15.75" customHeight="1" x14ac:dyDescent="0.35">
      <c r="A220" s="20" t="s">
        <v>4</v>
      </c>
      <c r="B220" s="21">
        <v>518334.11</v>
      </c>
      <c r="C220" s="21">
        <v>536005.26</v>
      </c>
      <c r="D220" s="21">
        <v>468333</v>
      </c>
      <c r="E220" s="21">
        <v>582867</v>
      </c>
      <c r="F220" s="21">
        <v>523270</v>
      </c>
      <c r="G220" s="21">
        <v>515081</v>
      </c>
      <c r="H220" s="21">
        <v>540907</v>
      </c>
      <c r="I220" s="21">
        <v>552563</v>
      </c>
      <c r="J220" s="21">
        <v>254105</v>
      </c>
      <c r="K220" s="22">
        <v>0</v>
      </c>
      <c r="L220" s="21">
        <v>0</v>
      </c>
      <c r="M220" s="21">
        <v>0</v>
      </c>
      <c r="N220" s="25"/>
      <c r="O220" s="21">
        <f>SUM(B220:M220)</f>
        <v>4491465.37</v>
      </c>
      <c r="P220" s="21">
        <f t="shared" si="12"/>
        <v>66562588.189999998</v>
      </c>
      <c r="Q220" s="21">
        <v>62071122.82</v>
      </c>
      <c r="R220" s="24"/>
      <c r="S220" s="24"/>
      <c r="T220" s="24"/>
      <c r="U220" s="25"/>
      <c r="V220" s="25"/>
      <c r="W220" s="25"/>
      <c r="X220" s="25"/>
    </row>
    <row r="221" spans="1:24" ht="15.75" customHeight="1" x14ac:dyDescent="0.35">
      <c r="A221" s="20" t="s">
        <v>5</v>
      </c>
      <c r="B221" s="21">
        <v>72566.76999999999</v>
      </c>
      <c r="C221" s="21">
        <v>75040.739999999991</v>
      </c>
      <c r="D221" s="21">
        <v>65566.62000000001</v>
      </c>
      <c r="E221" s="21">
        <v>81601.38</v>
      </c>
      <c r="F221" s="21">
        <v>73257.8</v>
      </c>
      <c r="G221" s="21">
        <v>72111.340000000011</v>
      </c>
      <c r="H221" s="21">
        <v>75726.98</v>
      </c>
      <c r="I221" s="21">
        <v>77358.820000000007</v>
      </c>
      <c r="J221" s="21">
        <v>35574.699999999997</v>
      </c>
      <c r="K221" s="22">
        <v>0</v>
      </c>
      <c r="L221" s="21">
        <v>0</v>
      </c>
      <c r="M221" s="21">
        <v>0</v>
      </c>
      <c r="N221" s="25"/>
      <c r="O221" s="21">
        <f>SUM(B221:M221)</f>
        <v>628805.14999999991</v>
      </c>
      <c r="P221" s="21">
        <f t="shared" si="12"/>
        <v>8766348.7799999993</v>
      </c>
      <c r="Q221" s="21">
        <v>8137543.629999999</v>
      </c>
      <c r="R221" s="24"/>
      <c r="S221" s="24"/>
      <c r="T221" s="24"/>
      <c r="U221" s="25"/>
      <c r="V221" s="25"/>
      <c r="W221" s="25"/>
      <c r="X221" s="25"/>
    </row>
    <row r="222" spans="1:24" ht="15.75" customHeight="1" x14ac:dyDescent="0.35">
      <c r="A222" s="20" t="s">
        <v>6</v>
      </c>
      <c r="B222" s="21">
        <v>10366.68</v>
      </c>
      <c r="C222" s="21">
        <v>10720.11</v>
      </c>
      <c r="D222" s="21">
        <v>9366.66</v>
      </c>
      <c r="E222" s="21">
        <v>11657.34</v>
      </c>
      <c r="F222" s="21">
        <v>10465.4</v>
      </c>
      <c r="G222" s="21">
        <v>10301.620000000001</v>
      </c>
      <c r="H222" s="21">
        <v>10818.140000000001</v>
      </c>
      <c r="I222" s="21">
        <v>11051.26</v>
      </c>
      <c r="J222" s="21">
        <v>5082.1000000000004</v>
      </c>
      <c r="K222" s="22">
        <v>0</v>
      </c>
      <c r="L222" s="21">
        <v>0</v>
      </c>
      <c r="M222" s="21">
        <v>0</v>
      </c>
      <c r="N222" s="25"/>
      <c r="O222" s="21">
        <f>SUM(B222:M222)</f>
        <v>89829.310000000012</v>
      </c>
      <c r="P222" s="21">
        <f t="shared" si="12"/>
        <v>1331251.76</v>
      </c>
      <c r="Q222" s="21">
        <v>1241422.45</v>
      </c>
      <c r="R222" s="24"/>
      <c r="S222" s="24"/>
      <c r="T222" s="24"/>
      <c r="U222" s="25"/>
      <c r="V222" s="25"/>
      <c r="W222" s="25"/>
      <c r="X222" s="25"/>
    </row>
    <row r="223" spans="1:24" ht="15.75" customHeight="1" x14ac:dyDescent="0.35">
      <c r="A223" s="14" t="s">
        <v>8</v>
      </c>
      <c r="B223" s="15">
        <v>84</v>
      </c>
      <c r="C223" s="15">
        <v>82.2</v>
      </c>
      <c r="D223" s="15">
        <v>82.2</v>
      </c>
      <c r="E223" s="15">
        <v>85.8</v>
      </c>
      <c r="F223" s="15">
        <v>87</v>
      </c>
      <c r="G223" s="15">
        <v>87.6</v>
      </c>
      <c r="H223" s="15">
        <v>88</v>
      </c>
      <c r="I223" s="15">
        <v>88</v>
      </c>
      <c r="J223" s="15">
        <v>88</v>
      </c>
      <c r="K223" s="16">
        <v>88</v>
      </c>
      <c r="L223" s="15">
        <v>88</v>
      </c>
      <c r="M223" s="15">
        <v>97.6</v>
      </c>
      <c r="N223" s="25"/>
      <c r="O223" s="15"/>
      <c r="P223" s="21"/>
      <c r="Q223" s="21"/>
      <c r="R223" s="24"/>
      <c r="S223" s="24"/>
      <c r="T223" s="24"/>
      <c r="U223" s="25"/>
      <c r="V223" s="25"/>
      <c r="W223" s="25"/>
      <c r="X223" s="25"/>
    </row>
    <row r="224" spans="1:24" ht="15.75" customHeight="1" x14ac:dyDescent="0.35">
      <c r="A224" s="20" t="s">
        <v>4</v>
      </c>
      <c r="B224" s="21">
        <v>6260579.6200000001</v>
      </c>
      <c r="C224" s="21">
        <v>5887151.6100000003</v>
      </c>
      <c r="D224" s="21">
        <v>5476981.8300000001</v>
      </c>
      <c r="E224" s="21">
        <v>5304354.12</v>
      </c>
      <c r="F224" s="21">
        <v>6167253.21</v>
      </c>
      <c r="G224" s="21">
        <v>6481851.4700000007</v>
      </c>
      <c r="H224" s="21">
        <v>5857444.96</v>
      </c>
      <c r="I224" s="21">
        <v>6760674.7599999998</v>
      </c>
      <c r="J224" s="21">
        <v>3065129.81</v>
      </c>
      <c r="K224" s="22">
        <v>0</v>
      </c>
      <c r="L224" s="21">
        <v>0</v>
      </c>
      <c r="M224" s="21">
        <v>3600003.92</v>
      </c>
      <c r="N224" s="25"/>
      <c r="O224" s="21">
        <f t="shared" ref="O224:O234" si="13">SUM(B224:M224)</f>
        <v>54861425.31000001</v>
      </c>
      <c r="P224" s="21">
        <f t="shared" si="12"/>
        <v>605596024.0071429</v>
      </c>
      <c r="Q224" s="21">
        <v>550734598.69714284</v>
      </c>
      <c r="R224" s="24"/>
      <c r="S224" s="24"/>
      <c r="T224" s="24"/>
      <c r="U224" s="25"/>
      <c r="V224" s="25"/>
      <c r="W224" s="25"/>
      <c r="X224" s="25"/>
    </row>
    <row r="225" spans="1:24" ht="15.75" customHeight="1" x14ac:dyDescent="0.35">
      <c r="A225" s="20" t="s">
        <v>5</v>
      </c>
      <c r="B225" s="21">
        <v>876481.15000000014</v>
      </c>
      <c r="C225" s="21">
        <v>824201.23</v>
      </c>
      <c r="D225" s="21">
        <v>766777.47</v>
      </c>
      <c r="E225" s="21">
        <v>742609.57</v>
      </c>
      <c r="F225" s="21">
        <v>863415.45000000007</v>
      </c>
      <c r="G225" s="21">
        <v>907459.21</v>
      </c>
      <c r="H225" s="21">
        <v>820042.30999999994</v>
      </c>
      <c r="I225" s="21">
        <v>946494.46</v>
      </c>
      <c r="J225" s="21">
        <v>429118.18</v>
      </c>
      <c r="K225" s="22">
        <v>0</v>
      </c>
      <c r="L225" s="21">
        <v>0</v>
      </c>
      <c r="M225" s="21">
        <v>504000.55</v>
      </c>
      <c r="N225" s="25"/>
      <c r="O225" s="21">
        <f t="shared" si="13"/>
        <v>7680599.5799999991</v>
      </c>
      <c r="P225" s="21">
        <f t="shared" si="12"/>
        <v>79681485.910000011</v>
      </c>
      <c r="Q225" s="21">
        <v>72000886.330000013</v>
      </c>
      <c r="R225" s="24"/>
      <c r="S225" s="24"/>
      <c r="T225" s="24"/>
      <c r="U225" s="25"/>
      <c r="V225" s="25"/>
      <c r="W225" s="25"/>
      <c r="X225" s="25"/>
    </row>
    <row r="226" spans="1:24" ht="15.75" customHeight="1" x14ac:dyDescent="0.35">
      <c r="A226" s="20" t="s">
        <v>6</v>
      </c>
      <c r="B226" s="21">
        <v>125211.59999999999</v>
      </c>
      <c r="C226" s="21">
        <v>117743.03</v>
      </c>
      <c r="D226" s="21">
        <v>109539.65</v>
      </c>
      <c r="E226" s="21">
        <v>106087.08000000002</v>
      </c>
      <c r="F226" s="21">
        <v>123345.06999999999</v>
      </c>
      <c r="G226" s="21">
        <v>129637.03</v>
      </c>
      <c r="H226" s="21">
        <v>117148.91</v>
      </c>
      <c r="I226" s="21">
        <v>135213.5</v>
      </c>
      <c r="J226" s="21">
        <v>61302.600000000006</v>
      </c>
      <c r="K226" s="22">
        <v>0</v>
      </c>
      <c r="L226" s="21">
        <v>0</v>
      </c>
      <c r="M226" s="21">
        <v>72000.08</v>
      </c>
      <c r="N226" s="25"/>
      <c r="O226" s="21">
        <f t="shared" si="13"/>
        <v>1097228.55</v>
      </c>
      <c r="P226" s="21">
        <f t="shared" si="12"/>
        <v>12111921.08</v>
      </c>
      <c r="Q226" s="21">
        <v>11014692.529999999</v>
      </c>
      <c r="R226" s="24"/>
      <c r="S226" s="24"/>
      <c r="T226" s="24"/>
      <c r="U226" s="25"/>
      <c r="V226" s="25"/>
      <c r="W226" s="25"/>
      <c r="X226" s="25"/>
    </row>
    <row r="227" spans="1:24" ht="15.75" customHeight="1" x14ac:dyDescent="0.35">
      <c r="A227" s="14" t="s">
        <v>9</v>
      </c>
      <c r="B227" s="15">
        <v>0</v>
      </c>
      <c r="C227" s="15">
        <v>0</v>
      </c>
      <c r="D227" s="15">
        <v>0</v>
      </c>
      <c r="E227" s="15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6">
        <v>0</v>
      </c>
      <c r="L227" s="15">
        <v>0</v>
      </c>
      <c r="M227" s="15">
        <v>0</v>
      </c>
      <c r="N227" s="25"/>
      <c r="O227" s="15"/>
      <c r="P227" s="21"/>
      <c r="Q227" s="21"/>
      <c r="R227" s="24"/>
      <c r="S227" s="24"/>
      <c r="T227" s="24"/>
      <c r="U227" s="25"/>
      <c r="V227" s="25"/>
      <c r="W227" s="25"/>
      <c r="X227" s="25"/>
    </row>
    <row r="228" spans="1:24" ht="15.75" customHeight="1" x14ac:dyDescent="0.35">
      <c r="A228" s="20" t="s">
        <v>4</v>
      </c>
      <c r="B228" s="21">
        <v>0</v>
      </c>
      <c r="C228" s="21">
        <v>0</v>
      </c>
      <c r="D228" s="21">
        <v>0</v>
      </c>
      <c r="E228" s="21">
        <v>0</v>
      </c>
      <c r="F228" s="21">
        <v>0</v>
      </c>
      <c r="G228" s="21">
        <v>0</v>
      </c>
      <c r="H228" s="21">
        <v>0</v>
      </c>
      <c r="I228" s="21">
        <v>0</v>
      </c>
      <c r="J228" s="21">
        <v>0</v>
      </c>
      <c r="K228" s="22">
        <v>0</v>
      </c>
      <c r="L228" s="21">
        <v>0</v>
      </c>
      <c r="M228" s="21">
        <v>0</v>
      </c>
      <c r="N228" s="25"/>
      <c r="O228" s="21">
        <f t="shared" si="13"/>
        <v>0</v>
      </c>
      <c r="P228" s="21">
        <f t="shared" si="12"/>
        <v>1872340</v>
      </c>
      <c r="Q228" s="21">
        <v>1872340</v>
      </c>
      <c r="R228" s="24"/>
      <c r="S228" s="24"/>
      <c r="T228" s="24"/>
      <c r="U228" s="25"/>
      <c r="V228" s="25"/>
      <c r="W228" s="25"/>
      <c r="X228" s="25"/>
    </row>
    <row r="229" spans="1:24" ht="15.75" customHeight="1" x14ac:dyDescent="0.35">
      <c r="A229" s="20" t="s">
        <v>5</v>
      </c>
      <c r="B229" s="21">
        <v>0</v>
      </c>
      <c r="C229" s="21">
        <v>0</v>
      </c>
      <c r="D229" s="21">
        <v>0</v>
      </c>
      <c r="E229" s="21">
        <v>0</v>
      </c>
      <c r="F229" s="21">
        <v>0</v>
      </c>
      <c r="G229" s="21">
        <v>0</v>
      </c>
      <c r="H229" s="21">
        <v>0</v>
      </c>
      <c r="I229" s="21">
        <v>0</v>
      </c>
      <c r="J229" s="21">
        <v>0</v>
      </c>
      <c r="K229" s="22">
        <v>0</v>
      </c>
      <c r="L229" s="21">
        <v>0</v>
      </c>
      <c r="M229" s="21">
        <v>0</v>
      </c>
      <c r="N229" s="25"/>
      <c r="O229" s="21">
        <f t="shared" si="13"/>
        <v>0</v>
      </c>
      <c r="P229" s="21">
        <f t="shared" si="12"/>
        <v>262127.6</v>
      </c>
      <c r="Q229" s="21">
        <v>262127.6</v>
      </c>
      <c r="R229" s="24"/>
      <c r="S229" s="24"/>
      <c r="T229" s="24"/>
      <c r="U229" s="25"/>
      <c r="V229" s="25"/>
      <c r="W229" s="25"/>
      <c r="X229" s="25"/>
    </row>
    <row r="230" spans="1:24" ht="15.75" customHeight="1" x14ac:dyDescent="0.35">
      <c r="A230" s="20" t="s">
        <v>6</v>
      </c>
      <c r="B230" s="21">
        <v>0</v>
      </c>
      <c r="C230" s="21">
        <v>0</v>
      </c>
      <c r="D230" s="21">
        <v>0</v>
      </c>
      <c r="E230" s="21">
        <v>0</v>
      </c>
      <c r="F230" s="21">
        <v>0</v>
      </c>
      <c r="G230" s="21">
        <v>0</v>
      </c>
      <c r="H230" s="21">
        <v>0</v>
      </c>
      <c r="I230" s="21">
        <v>0</v>
      </c>
      <c r="J230" s="21">
        <v>0</v>
      </c>
      <c r="K230" s="22">
        <v>0</v>
      </c>
      <c r="L230" s="21">
        <v>0</v>
      </c>
      <c r="M230" s="21">
        <v>0</v>
      </c>
      <c r="N230" s="25"/>
      <c r="O230" s="21">
        <f t="shared" si="13"/>
        <v>0</v>
      </c>
      <c r="P230" s="21">
        <f t="shared" si="12"/>
        <v>37446.799999999996</v>
      </c>
      <c r="Q230" s="21">
        <v>37446.799999999996</v>
      </c>
      <c r="R230" s="24"/>
      <c r="S230" s="24"/>
      <c r="T230" s="24"/>
      <c r="U230" s="25"/>
      <c r="V230" s="25"/>
      <c r="W230" s="25"/>
      <c r="X230" s="25"/>
    </row>
    <row r="231" spans="1:24" ht="15.75" customHeight="1" x14ac:dyDescent="0.35">
      <c r="A231" s="14" t="s">
        <v>10</v>
      </c>
      <c r="B231" s="15">
        <v>0</v>
      </c>
      <c r="C231" s="15">
        <v>0</v>
      </c>
      <c r="D231" s="15">
        <v>0</v>
      </c>
      <c r="E231" s="15">
        <v>0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6">
        <v>0</v>
      </c>
      <c r="L231" s="15">
        <v>0</v>
      </c>
      <c r="M231" s="15">
        <v>0</v>
      </c>
      <c r="N231" s="25"/>
      <c r="O231" s="15"/>
      <c r="P231" s="21"/>
      <c r="Q231" s="21"/>
      <c r="R231" s="24"/>
      <c r="S231" s="24"/>
      <c r="T231" s="24"/>
      <c r="U231" s="25"/>
      <c r="V231" s="25"/>
      <c r="W231" s="25"/>
      <c r="X231" s="25"/>
    </row>
    <row r="232" spans="1:24" ht="15.75" customHeight="1" x14ac:dyDescent="0.35">
      <c r="A232" s="20" t="s">
        <v>4</v>
      </c>
      <c r="B232" s="21">
        <v>0</v>
      </c>
      <c r="C232" s="21">
        <v>0</v>
      </c>
      <c r="D232" s="21">
        <v>0</v>
      </c>
      <c r="E232" s="21">
        <v>0</v>
      </c>
      <c r="F232" s="21">
        <v>0</v>
      </c>
      <c r="G232" s="21">
        <v>0</v>
      </c>
      <c r="H232" s="21">
        <v>0</v>
      </c>
      <c r="I232" s="21">
        <v>0</v>
      </c>
      <c r="J232" s="21">
        <v>0</v>
      </c>
      <c r="K232" s="22">
        <v>0</v>
      </c>
      <c r="L232" s="21">
        <v>0</v>
      </c>
      <c r="M232" s="21">
        <v>0</v>
      </c>
      <c r="N232" s="25"/>
      <c r="O232" s="21">
        <f t="shared" si="13"/>
        <v>0</v>
      </c>
      <c r="P232" s="21">
        <f t="shared" si="12"/>
        <v>0</v>
      </c>
      <c r="Q232" s="21">
        <v>0</v>
      </c>
      <c r="R232" s="24"/>
      <c r="S232" s="24"/>
      <c r="T232" s="24"/>
      <c r="U232" s="25"/>
      <c r="V232" s="25"/>
      <c r="W232" s="25"/>
      <c r="X232" s="25"/>
    </row>
    <row r="233" spans="1:24" ht="15.75" customHeight="1" x14ac:dyDescent="0.35">
      <c r="A233" s="20" t="s">
        <v>5</v>
      </c>
      <c r="B233" s="21">
        <v>0</v>
      </c>
      <c r="C233" s="21">
        <v>0</v>
      </c>
      <c r="D233" s="21">
        <v>0</v>
      </c>
      <c r="E233" s="21">
        <v>0</v>
      </c>
      <c r="F233" s="21">
        <v>0</v>
      </c>
      <c r="G233" s="21">
        <v>0</v>
      </c>
      <c r="H233" s="21">
        <v>0</v>
      </c>
      <c r="I233" s="21">
        <v>0</v>
      </c>
      <c r="J233" s="21">
        <v>0</v>
      </c>
      <c r="K233" s="22">
        <v>0</v>
      </c>
      <c r="L233" s="21">
        <v>0</v>
      </c>
      <c r="M233" s="21">
        <v>0</v>
      </c>
      <c r="N233" s="25"/>
      <c r="O233" s="21">
        <f t="shared" si="13"/>
        <v>0</v>
      </c>
      <c r="P233" s="21">
        <f t="shared" si="12"/>
        <v>0</v>
      </c>
      <c r="Q233" s="21">
        <v>0</v>
      </c>
      <c r="R233" s="24"/>
      <c r="S233" s="24"/>
      <c r="T233" s="24"/>
      <c r="U233" s="25"/>
      <c r="V233" s="25"/>
      <c r="W233" s="25"/>
      <c r="X233" s="25"/>
    </row>
    <row r="234" spans="1:24" ht="15.75" customHeight="1" x14ac:dyDescent="0.35">
      <c r="A234" s="20" t="s">
        <v>6</v>
      </c>
      <c r="B234" s="21">
        <v>0</v>
      </c>
      <c r="C234" s="21">
        <v>0</v>
      </c>
      <c r="D234" s="21">
        <v>0</v>
      </c>
      <c r="E234" s="21">
        <v>0</v>
      </c>
      <c r="F234" s="21">
        <v>0</v>
      </c>
      <c r="G234" s="21">
        <v>0</v>
      </c>
      <c r="H234" s="21">
        <v>0</v>
      </c>
      <c r="I234" s="21">
        <v>0</v>
      </c>
      <c r="J234" s="21">
        <v>0</v>
      </c>
      <c r="K234" s="22">
        <v>0</v>
      </c>
      <c r="L234" s="21">
        <v>0</v>
      </c>
      <c r="M234" s="21">
        <v>0</v>
      </c>
      <c r="N234" s="25"/>
      <c r="O234" s="21">
        <f t="shared" si="13"/>
        <v>0</v>
      </c>
      <c r="P234" s="21">
        <f t="shared" si="12"/>
        <v>0</v>
      </c>
      <c r="Q234" s="21">
        <v>0</v>
      </c>
      <c r="R234" s="24"/>
      <c r="S234" s="24"/>
      <c r="T234" s="24"/>
      <c r="U234" s="25"/>
      <c r="V234" s="25"/>
      <c r="W234" s="25"/>
      <c r="X234" s="25"/>
    </row>
    <row r="235" spans="1:24" ht="15.75" customHeight="1" x14ac:dyDescent="0.35">
      <c r="A235" s="31" t="s">
        <v>11</v>
      </c>
      <c r="B235" s="15">
        <v>11</v>
      </c>
      <c r="C235" s="15">
        <v>11</v>
      </c>
      <c r="D235" s="15">
        <v>11</v>
      </c>
      <c r="E235" s="15">
        <v>11</v>
      </c>
      <c r="F235" s="15">
        <v>11</v>
      </c>
      <c r="G235" s="15">
        <v>11</v>
      </c>
      <c r="H235" s="15">
        <v>11</v>
      </c>
      <c r="I235" s="15">
        <v>11</v>
      </c>
      <c r="J235" s="15">
        <v>11</v>
      </c>
      <c r="K235" s="15">
        <v>11</v>
      </c>
      <c r="L235" s="15">
        <v>11</v>
      </c>
      <c r="M235" s="15">
        <v>11</v>
      </c>
      <c r="N235" s="25"/>
      <c r="O235" s="21"/>
      <c r="P235" s="21"/>
      <c r="Q235" s="21"/>
      <c r="R235" s="24"/>
      <c r="S235" s="24"/>
      <c r="T235" s="24"/>
      <c r="U235" s="25"/>
      <c r="V235" s="25"/>
      <c r="W235" s="25"/>
      <c r="X235" s="25"/>
    </row>
    <row r="236" spans="1:24" ht="15.75" customHeight="1" x14ac:dyDescent="0.35">
      <c r="A236" s="32" t="s">
        <v>4</v>
      </c>
      <c r="B236" s="21">
        <v>405997.5</v>
      </c>
      <c r="C236" s="21">
        <v>443207.85000000003</v>
      </c>
      <c r="D236" s="21">
        <v>381147.35</v>
      </c>
      <c r="E236" s="21">
        <v>576275.80000000005</v>
      </c>
      <c r="F236" s="21">
        <v>412602.64999999997</v>
      </c>
      <c r="G236" s="21">
        <v>502545.05</v>
      </c>
      <c r="H236" s="21">
        <v>576610.80000000005</v>
      </c>
      <c r="I236" s="21">
        <v>498106.35</v>
      </c>
      <c r="J236" s="21">
        <v>227443.30000000002</v>
      </c>
      <c r="K236" s="21">
        <v>0</v>
      </c>
      <c r="L236" s="21">
        <v>0</v>
      </c>
      <c r="M236" s="21">
        <v>325817.55</v>
      </c>
      <c r="N236" s="25"/>
      <c r="O236" s="21">
        <f t="shared" ref="O236:O238" si="14">SUM(B236:M236)</f>
        <v>4349754.2</v>
      </c>
      <c r="P236" s="21">
        <f t="shared" si="12"/>
        <v>12588878.15</v>
      </c>
      <c r="Q236" s="21">
        <v>8239123.9500000002</v>
      </c>
      <c r="R236" s="24"/>
      <c r="S236" s="24"/>
      <c r="T236" s="24"/>
      <c r="U236" s="25"/>
      <c r="V236" s="25"/>
      <c r="W236" s="25"/>
      <c r="X236" s="25"/>
    </row>
    <row r="237" spans="1:24" ht="15.75" customHeight="1" x14ac:dyDescent="0.35">
      <c r="A237" s="20" t="s">
        <v>5</v>
      </c>
      <c r="B237" s="21">
        <v>56839.65</v>
      </c>
      <c r="C237" s="21">
        <v>62049.100000000006</v>
      </c>
      <c r="D237" s="21">
        <v>53360.630000000005</v>
      </c>
      <c r="E237" s="21">
        <v>80678.62</v>
      </c>
      <c r="F237" s="21">
        <v>57764.369999999995</v>
      </c>
      <c r="G237" s="21">
        <v>70356.320000000007</v>
      </c>
      <c r="H237" s="21">
        <v>80725.51999999999</v>
      </c>
      <c r="I237" s="21">
        <v>69734.889999999985</v>
      </c>
      <c r="J237" s="21">
        <v>31842.059999999998</v>
      </c>
      <c r="K237" s="21">
        <v>0</v>
      </c>
      <c r="L237" s="21">
        <v>0</v>
      </c>
      <c r="M237" s="21">
        <v>45614.46</v>
      </c>
      <c r="N237" s="25"/>
      <c r="O237" s="21">
        <f t="shared" si="14"/>
        <v>608965.61999999988</v>
      </c>
      <c r="P237" s="21">
        <f t="shared" si="12"/>
        <v>1762443.0999999999</v>
      </c>
      <c r="Q237" s="21">
        <v>1153477.48</v>
      </c>
      <c r="R237" s="24"/>
      <c r="S237" s="24"/>
      <c r="T237" s="24"/>
      <c r="U237" s="25"/>
      <c r="V237" s="25"/>
      <c r="W237" s="25"/>
      <c r="X237" s="25"/>
    </row>
    <row r="238" spans="1:24" ht="15.75" customHeight="1" x14ac:dyDescent="0.35">
      <c r="A238" s="32" t="s">
        <v>6</v>
      </c>
      <c r="B238" s="21">
        <v>8119.9500000000007</v>
      </c>
      <c r="C238" s="21">
        <v>8864.16</v>
      </c>
      <c r="D238" s="21">
        <v>7622.9500000000007</v>
      </c>
      <c r="E238" s="21">
        <v>11525.520000000002</v>
      </c>
      <c r="F238" s="21">
        <v>8252.0499999999993</v>
      </c>
      <c r="G238" s="21">
        <v>10050.91</v>
      </c>
      <c r="H238" s="21">
        <v>11532.23</v>
      </c>
      <c r="I238" s="21">
        <v>9962.130000000001</v>
      </c>
      <c r="J238" s="21">
        <v>4548.87</v>
      </c>
      <c r="K238" s="21">
        <v>0</v>
      </c>
      <c r="L238" s="21">
        <v>0</v>
      </c>
      <c r="M238" s="21">
        <v>6516.34</v>
      </c>
      <c r="N238" s="25"/>
      <c r="O238" s="21">
        <f t="shared" si="14"/>
        <v>86995.11</v>
      </c>
      <c r="P238" s="21">
        <f t="shared" si="12"/>
        <v>251777.70999999996</v>
      </c>
      <c r="Q238" s="21">
        <v>164782.59999999998</v>
      </c>
      <c r="R238" s="24"/>
      <c r="S238" s="24"/>
      <c r="T238" s="24"/>
      <c r="U238" s="25"/>
      <c r="V238" s="25"/>
      <c r="W238" s="25"/>
      <c r="X238" s="25"/>
    </row>
    <row r="239" spans="1:24" ht="15.75" customHeight="1" x14ac:dyDescent="0.35">
      <c r="A239" s="20"/>
      <c r="B239" s="21"/>
      <c r="C239" s="21"/>
      <c r="D239" s="21"/>
      <c r="E239" s="21"/>
      <c r="F239" s="21"/>
      <c r="G239" s="21"/>
      <c r="H239" s="25"/>
      <c r="I239" s="21"/>
      <c r="J239" s="21"/>
      <c r="K239" s="22"/>
      <c r="L239" s="21"/>
      <c r="M239" s="21"/>
      <c r="N239" s="25"/>
      <c r="O239" s="21"/>
      <c r="P239" s="21"/>
      <c r="Q239" s="21"/>
      <c r="R239" s="24"/>
      <c r="S239" s="24"/>
      <c r="T239" s="24"/>
      <c r="U239" s="25"/>
      <c r="V239" s="25"/>
      <c r="W239" s="25"/>
      <c r="X239" s="25"/>
    </row>
    <row r="240" spans="1:24" ht="15.75" customHeight="1" x14ac:dyDescent="0.35">
      <c r="A240" s="12" t="s">
        <v>40</v>
      </c>
      <c r="B240" s="15"/>
      <c r="C240" s="15"/>
      <c r="D240" s="15"/>
      <c r="E240" s="15"/>
      <c r="F240" s="15"/>
      <c r="G240" s="15"/>
      <c r="H240" s="25"/>
      <c r="I240" s="15"/>
      <c r="J240" s="15"/>
      <c r="K240" s="16"/>
      <c r="L240" s="15"/>
      <c r="M240" s="15"/>
      <c r="N240" s="25"/>
      <c r="O240" s="15"/>
      <c r="P240" s="21"/>
      <c r="Q240" s="21"/>
      <c r="R240" s="24"/>
      <c r="S240" s="24"/>
      <c r="T240" s="24"/>
      <c r="U240" s="25"/>
      <c r="V240" s="25"/>
      <c r="W240" s="25"/>
      <c r="X240" s="25"/>
    </row>
    <row r="241" spans="1:24" ht="15.75" customHeight="1" x14ac:dyDescent="0.35">
      <c r="A241" s="14" t="s">
        <v>3</v>
      </c>
      <c r="B241" s="15">
        <v>143.6</v>
      </c>
      <c r="C241" s="15">
        <v>140</v>
      </c>
      <c r="D241" s="15">
        <v>140</v>
      </c>
      <c r="E241" s="15">
        <v>140.19999999999999</v>
      </c>
      <c r="F241" s="15">
        <v>141</v>
      </c>
      <c r="G241" s="15">
        <v>141</v>
      </c>
      <c r="H241" s="15">
        <v>142.19999999999999</v>
      </c>
      <c r="I241" s="15">
        <v>147</v>
      </c>
      <c r="J241" s="15">
        <v>147</v>
      </c>
      <c r="K241" s="16">
        <v>147</v>
      </c>
      <c r="L241" s="15">
        <v>147</v>
      </c>
      <c r="M241" s="15">
        <v>147</v>
      </c>
      <c r="N241" s="25"/>
      <c r="O241" s="15"/>
      <c r="P241" s="21"/>
      <c r="Q241" s="21"/>
      <c r="R241" s="24"/>
      <c r="S241" s="24"/>
      <c r="T241" s="24"/>
      <c r="U241" s="25"/>
      <c r="V241" s="25"/>
      <c r="W241" s="25"/>
      <c r="X241" s="25"/>
    </row>
    <row r="242" spans="1:24" ht="15.75" customHeight="1" x14ac:dyDescent="0.35">
      <c r="A242" s="20" t="s">
        <v>4</v>
      </c>
      <c r="B242" s="21">
        <v>11178083.83</v>
      </c>
      <c r="C242" s="21">
        <v>10163185.709999999</v>
      </c>
      <c r="D242" s="21">
        <v>10137368.130000001</v>
      </c>
      <c r="E242" s="21">
        <v>10805533</v>
      </c>
      <c r="F242" s="21">
        <v>10426407.52</v>
      </c>
      <c r="G242" s="21">
        <v>11525217.43</v>
      </c>
      <c r="H242" s="21">
        <v>10467045.41</v>
      </c>
      <c r="I242" s="21">
        <v>14040186.66</v>
      </c>
      <c r="J242" s="21">
        <v>5736366.4399999995</v>
      </c>
      <c r="K242" s="22">
        <v>0</v>
      </c>
      <c r="L242" s="21">
        <v>0</v>
      </c>
      <c r="M242" s="21">
        <v>0</v>
      </c>
      <c r="N242" s="25"/>
      <c r="O242" s="21">
        <f>SUM(B242:M242)</f>
        <v>94479394.129999995</v>
      </c>
      <c r="P242" s="21">
        <f t="shared" si="12"/>
        <v>965489719.33000016</v>
      </c>
      <c r="Q242" s="21">
        <v>871010325.20000017</v>
      </c>
      <c r="R242" s="24"/>
      <c r="S242" s="24"/>
      <c r="T242" s="24"/>
      <c r="U242" s="25"/>
      <c r="V242" s="25"/>
      <c r="W242" s="25"/>
      <c r="X242" s="25"/>
    </row>
    <row r="243" spans="1:24" ht="15.75" customHeight="1" x14ac:dyDescent="0.35">
      <c r="A243" s="20" t="s">
        <v>5</v>
      </c>
      <c r="B243" s="21">
        <v>1564931.75</v>
      </c>
      <c r="C243" s="21">
        <v>1422846.01</v>
      </c>
      <c r="D243" s="21">
        <v>1419231.5600000003</v>
      </c>
      <c r="E243" s="21">
        <v>1512774.64</v>
      </c>
      <c r="F243" s="21">
        <v>1459697.07</v>
      </c>
      <c r="G243" s="21">
        <v>1613530.46</v>
      </c>
      <c r="H243" s="21">
        <v>1465386.3800000001</v>
      </c>
      <c r="I243" s="21">
        <v>1965626.15</v>
      </c>
      <c r="J243" s="21">
        <v>803091.32</v>
      </c>
      <c r="K243" s="22">
        <v>0</v>
      </c>
      <c r="L243" s="21">
        <v>0</v>
      </c>
      <c r="M243" s="21">
        <v>0</v>
      </c>
      <c r="N243" s="25"/>
      <c r="O243" s="21">
        <f>SUM(B243:M243)</f>
        <v>13227115.340000002</v>
      </c>
      <c r="P243" s="21">
        <f t="shared" si="12"/>
        <v>129698480.60000001</v>
      </c>
      <c r="Q243" s="21">
        <v>116471365.26000001</v>
      </c>
      <c r="R243" s="24"/>
      <c r="S243" s="24"/>
      <c r="T243" s="24"/>
      <c r="U243" s="25"/>
      <c r="V243" s="25"/>
      <c r="W243" s="25"/>
      <c r="X243" s="25"/>
    </row>
    <row r="244" spans="1:24" ht="15.75" customHeight="1" x14ac:dyDescent="0.35">
      <c r="A244" s="20" t="s">
        <v>6</v>
      </c>
      <c r="B244" s="21">
        <v>223561.68</v>
      </c>
      <c r="C244" s="21">
        <v>203263.72999999998</v>
      </c>
      <c r="D244" s="21">
        <v>202747.38999999998</v>
      </c>
      <c r="E244" s="21">
        <v>216110.67</v>
      </c>
      <c r="F244" s="21">
        <v>208528.16999999998</v>
      </c>
      <c r="G244" s="21">
        <v>230504.36999999997</v>
      </c>
      <c r="H244" s="21">
        <v>209340.91999999998</v>
      </c>
      <c r="I244" s="21">
        <v>280803.76</v>
      </c>
      <c r="J244" s="21">
        <v>114727.34</v>
      </c>
      <c r="K244" s="22">
        <v>0</v>
      </c>
      <c r="L244" s="21">
        <v>0</v>
      </c>
      <c r="M244" s="21">
        <v>0</v>
      </c>
      <c r="N244" s="25"/>
      <c r="O244" s="21">
        <f>SUM(B244:M244)</f>
        <v>1889588.0299999998</v>
      </c>
      <c r="P244" s="21">
        <f t="shared" si="12"/>
        <v>19309795.490000002</v>
      </c>
      <c r="Q244" s="21">
        <v>17420207.460000001</v>
      </c>
      <c r="R244" s="24"/>
      <c r="S244" s="24"/>
      <c r="T244" s="24"/>
      <c r="U244" s="25"/>
      <c r="V244" s="25"/>
      <c r="W244" s="25"/>
      <c r="X244" s="25"/>
    </row>
    <row r="245" spans="1:24" ht="15.75" customHeight="1" x14ac:dyDescent="0.35">
      <c r="A245" s="14" t="s">
        <v>7</v>
      </c>
      <c r="B245" s="15">
        <v>28</v>
      </c>
      <c r="C245" s="15">
        <v>28</v>
      </c>
      <c r="D245" s="15">
        <v>28</v>
      </c>
      <c r="E245" s="15">
        <v>28</v>
      </c>
      <c r="F245" s="15">
        <v>28</v>
      </c>
      <c r="G245" s="15">
        <v>28</v>
      </c>
      <c r="H245" s="15">
        <v>28</v>
      </c>
      <c r="I245" s="15">
        <v>28</v>
      </c>
      <c r="J245" s="15">
        <v>28</v>
      </c>
      <c r="K245" s="16">
        <v>28</v>
      </c>
      <c r="L245" s="15">
        <v>28</v>
      </c>
      <c r="M245" s="15">
        <v>28</v>
      </c>
      <c r="N245" s="25"/>
      <c r="O245" s="15"/>
      <c r="P245" s="21"/>
      <c r="Q245" s="21"/>
      <c r="R245" s="24"/>
      <c r="S245" s="24"/>
      <c r="T245" s="24"/>
      <c r="U245" s="25"/>
      <c r="V245" s="25"/>
      <c r="W245" s="25"/>
      <c r="X245" s="25"/>
    </row>
    <row r="246" spans="1:24" ht="15.75" customHeight="1" x14ac:dyDescent="0.35">
      <c r="A246" s="20" t="s">
        <v>4</v>
      </c>
      <c r="B246" s="21">
        <v>754959</v>
      </c>
      <c r="C246" s="21">
        <v>765793</v>
      </c>
      <c r="D246" s="21">
        <v>671084</v>
      </c>
      <c r="E246" s="21">
        <v>724091</v>
      </c>
      <c r="F246" s="21">
        <v>683286</v>
      </c>
      <c r="G246" s="21">
        <v>712672</v>
      </c>
      <c r="H246" s="21">
        <v>733247</v>
      </c>
      <c r="I246" s="21">
        <v>732275</v>
      </c>
      <c r="J246" s="21">
        <v>328460</v>
      </c>
      <c r="K246" s="22">
        <v>0</v>
      </c>
      <c r="L246" s="21">
        <v>0</v>
      </c>
      <c r="M246" s="21">
        <v>0</v>
      </c>
      <c r="N246" s="25"/>
      <c r="O246" s="21">
        <f>SUM(B246:M246)</f>
        <v>6105867</v>
      </c>
      <c r="P246" s="21">
        <f t="shared" si="12"/>
        <v>41162760</v>
      </c>
      <c r="Q246" s="21">
        <v>35056893</v>
      </c>
      <c r="R246" s="24"/>
      <c r="S246" s="24"/>
      <c r="T246" s="24"/>
      <c r="U246" s="25"/>
      <c r="V246" s="25"/>
      <c r="W246" s="25"/>
      <c r="X246" s="25"/>
    </row>
    <row r="247" spans="1:24" ht="15.75" customHeight="1" x14ac:dyDescent="0.35">
      <c r="A247" s="20" t="s">
        <v>5</v>
      </c>
      <c r="B247" s="21">
        <v>105694.25999999998</v>
      </c>
      <c r="C247" s="21">
        <v>107211.01999999999</v>
      </c>
      <c r="D247" s="21">
        <v>93951.76</v>
      </c>
      <c r="E247" s="21">
        <v>101372.73999999999</v>
      </c>
      <c r="F247" s="21">
        <v>95660.04</v>
      </c>
      <c r="G247" s="21">
        <v>99774.080000000002</v>
      </c>
      <c r="H247" s="21">
        <v>102654.58</v>
      </c>
      <c r="I247" s="21">
        <v>102518.5</v>
      </c>
      <c r="J247" s="21">
        <v>45984.4</v>
      </c>
      <c r="K247" s="22">
        <v>0</v>
      </c>
      <c r="L247" s="21">
        <v>0</v>
      </c>
      <c r="M247" s="21">
        <v>0</v>
      </c>
      <c r="N247" s="25"/>
      <c r="O247" s="21">
        <f>SUM(B247:M247)</f>
        <v>854821.37999999989</v>
      </c>
      <c r="P247" s="21">
        <f t="shared" si="12"/>
        <v>5529388.5599999996</v>
      </c>
      <c r="Q247" s="21">
        <v>4674567.18</v>
      </c>
      <c r="R247" s="24"/>
      <c r="S247" s="24"/>
      <c r="T247" s="24"/>
      <c r="U247" s="25"/>
      <c r="V247" s="25"/>
      <c r="W247" s="25"/>
      <c r="X247" s="25"/>
    </row>
    <row r="248" spans="1:24" ht="15.75" customHeight="1" x14ac:dyDescent="0.35">
      <c r="A248" s="20" t="s">
        <v>6</v>
      </c>
      <c r="B248" s="21">
        <v>15099.179999999998</v>
      </c>
      <c r="C248" s="21">
        <v>15315.86</v>
      </c>
      <c r="D248" s="21">
        <v>13421.679999999998</v>
      </c>
      <c r="E248" s="21">
        <v>14481.82</v>
      </c>
      <c r="F248" s="21">
        <v>13665.720000000001</v>
      </c>
      <c r="G248" s="21">
        <v>14253.44</v>
      </c>
      <c r="H248" s="21">
        <v>14664.940000000002</v>
      </c>
      <c r="I248" s="21">
        <v>14645.5</v>
      </c>
      <c r="J248" s="21">
        <v>6569.2000000000007</v>
      </c>
      <c r="K248" s="22">
        <v>0</v>
      </c>
      <c r="L248" s="21">
        <v>0</v>
      </c>
      <c r="M248" s="21">
        <v>0</v>
      </c>
      <c r="N248" s="25"/>
      <c r="O248" s="21">
        <f>SUM(B248:M248)</f>
        <v>122117.34000000001</v>
      </c>
      <c r="P248" s="21">
        <f t="shared" si="12"/>
        <v>823255.2</v>
      </c>
      <c r="Q248" s="21">
        <v>701137.86</v>
      </c>
      <c r="R248" s="24"/>
      <c r="S248" s="24"/>
      <c r="T248" s="24"/>
      <c r="U248" s="25"/>
      <c r="V248" s="25"/>
      <c r="W248" s="25"/>
      <c r="X248" s="25"/>
    </row>
    <row r="249" spans="1:24" ht="15.75" customHeight="1" x14ac:dyDescent="0.35">
      <c r="A249" s="14" t="s">
        <v>8</v>
      </c>
      <c r="B249" s="15">
        <v>103.6</v>
      </c>
      <c r="C249" s="15">
        <v>100</v>
      </c>
      <c r="D249" s="15">
        <v>100</v>
      </c>
      <c r="E249" s="15">
        <v>100</v>
      </c>
      <c r="F249" s="15">
        <v>100</v>
      </c>
      <c r="G249" s="15">
        <v>100</v>
      </c>
      <c r="H249" s="15">
        <v>101.2</v>
      </c>
      <c r="I249" s="15">
        <v>106</v>
      </c>
      <c r="J249" s="15">
        <v>106</v>
      </c>
      <c r="K249" s="16">
        <v>106</v>
      </c>
      <c r="L249" s="15">
        <v>106</v>
      </c>
      <c r="M249" s="15">
        <v>106</v>
      </c>
      <c r="N249" s="25"/>
      <c r="O249" s="15"/>
      <c r="P249" s="21"/>
      <c r="Q249" s="21"/>
      <c r="R249" s="24"/>
      <c r="S249" s="24"/>
      <c r="T249" s="24"/>
      <c r="U249" s="25"/>
      <c r="V249" s="25"/>
      <c r="W249" s="25"/>
      <c r="X249" s="25"/>
    </row>
    <row r="250" spans="1:24" ht="15.75" customHeight="1" x14ac:dyDescent="0.35">
      <c r="A250" s="20" t="s">
        <v>4</v>
      </c>
      <c r="B250" s="21">
        <v>9802064.25</v>
      </c>
      <c r="C250" s="21">
        <v>8899367.75</v>
      </c>
      <c r="D250" s="21">
        <v>9230769</v>
      </c>
      <c r="E250" s="21">
        <v>9523351.75</v>
      </c>
      <c r="F250" s="21">
        <v>9034807.25</v>
      </c>
      <c r="G250" s="21">
        <v>10095543.75</v>
      </c>
      <c r="H250" s="21">
        <v>9070767.75</v>
      </c>
      <c r="I250" s="21">
        <v>12604345.75</v>
      </c>
      <c r="J250" s="21">
        <v>5049354.5</v>
      </c>
      <c r="K250" s="22">
        <v>0</v>
      </c>
      <c r="L250" s="21">
        <v>0</v>
      </c>
      <c r="M250" s="21">
        <v>0</v>
      </c>
      <c r="N250" s="25"/>
      <c r="O250" s="21">
        <f t="shared" ref="O250:O256" si="15">SUM(B250:M250)</f>
        <v>83310371.75</v>
      </c>
      <c r="P250" s="21">
        <f t="shared" si="12"/>
        <v>899642183.98999989</v>
      </c>
      <c r="Q250" s="21">
        <v>816331812.23999989</v>
      </c>
      <c r="R250" s="24"/>
      <c r="S250" s="24"/>
      <c r="T250" s="24"/>
      <c r="U250" s="25"/>
      <c r="V250" s="25"/>
      <c r="W250" s="25"/>
      <c r="X250" s="25"/>
    </row>
    <row r="251" spans="1:24" ht="15.75" customHeight="1" x14ac:dyDescent="0.35">
      <c r="A251" s="20" t="s">
        <v>5</v>
      </c>
      <c r="B251" s="21">
        <v>1372289.01</v>
      </c>
      <c r="C251" s="21">
        <v>1245911.49</v>
      </c>
      <c r="D251" s="21">
        <v>1292307.68</v>
      </c>
      <c r="E251" s="21">
        <v>1333269.26</v>
      </c>
      <c r="F251" s="21">
        <v>1264873.0300000003</v>
      </c>
      <c r="G251" s="21">
        <v>1413376.15</v>
      </c>
      <c r="H251" s="21">
        <v>1269907.5</v>
      </c>
      <c r="I251" s="21">
        <v>1764608.42</v>
      </c>
      <c r="J251" s="21">
        <v>706909.6399999999</v>
      </c>
      <c r="K251" s="22">
        <v>0</v>
      </c>
      <c r="L251" s="21">
        <v>0</v>
      </c>
      <c r="M251" s="21">
        <v>0</v>
      </c>
      <c r="N251" s="25"/>
      <c r="O251" s="21">
        <f t="shared" si="15"/>
        <v>11663452.18</v>
      </c>
      <c r="P251" s="21">
        <f t="shared" si="12"/>
        <v>119032166.78</v>
      </c>
      <c r="Q251" s="21">
        <v>107368714.59999999</v>
      </c>
      <c r="R251" s="24"/>
      <c r="S251" s="24"/>
      <c r="T251" s="24"/>
      <c r="U251" s="25"/>
      <c r="V251" s="25"/>
      <c r="W251" s="25"/>
      <c r="X251" s="25"/>
    </row>
    <row r="252" spans="1:24" ht="15.75" customHeight="1" x14ac:dyDescent="0.35">
      <c r="A252" s="20" t="s">
        <v>6</v>
      </c>
      <c r="B252" s="21">
        <v>196041.3</v>
      </c>
      <c r="C252" s="21">
        <v>177987.36</v>
      </c>
      <c r="D252" s="21">
        <v>184615.4</v>
      </c>
      <c r="E252" s="21">
        <v>190467.05</v>
      </c>
      <c r="F252" s="21">
        <v>180696.16</v>
      </c>
      <c r="G252" s="21">
        <v>201910.9</v>
      </c>
      <c r="H252" s="21">
        <v>181415.37</v>
      </c>
      <c r="I252" s="21">
        <v>252086.93</v>
      </c>
      <c r="J252" s="21">
        <v>100987.1</v>
      </c>
      <c r="K252" s="22">
        <v>0</v>
      </c>
      <c r="L252" s="21">
        <v>0</v>
      </c>
      <c r="M252" s="21">
        <v>0</v>
      </c>
      <c r="N252" s="25"/>
      <c r="O252" s="21">
        <f t="shared" si="15"/>
        <v>1666207.57</v>
      </c>
      <c r="P252" s="21">
        <f t="shared" si="12"/>
        <v>17992844.75</v>
      </c>
      <c r="Q252" s="21">
        <v>16326637.180000002</v>
      </c>
      <c r="R252" s="24"/>
      <c r="S252" s="24"/>
      <c r="T252" s="24"/>
      <c r="U252" s="25"/>
      <c r="V252" s="25"/>
      <c r="W252" s="25"/>
      <c r="X252" s="25"/>
    </row>
    <row r="253" spans="1:24" ht="15.75" customHeight="1" x14ac:dyDescent="0.35">
      <c r="A253" s="14" t="s">
        <v>9</v>
      </c>
      <c r="B253" s="15">
        <v>0</v>
      </c>
      <c r="C253" s="15">
        <v>0</v>
      </c>
      <c r="D253" s="15">
        <v>0</v>
      </c>
      <c r="E253" s="15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6">
        <v>0</v>
      </c>
      <c r="L253" s="16">
        <v>0</v>
      </c>
      <c r="M253" s="16">
        <v>0</v>
      </c>
      <c r="N253" s="25"/>
      <c r="O253" s="15"/>
      <c r="P253" s="21"/>
      <c r="Q253" s="21"/>
      <c r="R253" s="24"/>
      <c r="S253" s="24"/>
      <c r="T253" s="24"/>
      <c r="U253" s="25"/>
      <c r="V253" s="25"/>
      <c r="W253" s="25"/>
      <c r="X253" s="25"/>
    </row>
    <row r="254" spans="1:24" ht="15.75" customHeight="1" x14ac:dyDescent="0.35">
      <c r="A254" s="20" t="s">
        <v>4</v>
      </c>
      <c r="B254" s="21">
        <v>0</v>
      </c>
      <c r="C254" s="21">
        <v>0</v>
      </c>
      <c r="D254" s="21">
        <v>0</v>
      </c>
      <c r="E254" s="21">
        <v>0</v>
      </c>
      <c r="F254" s="21">
        <v>0</v>
      </c>
      <c r="G254" s="21">
        <v>0</v>
      </c>
      <c r="H254" s="21">
        <v>0</v>
      </c>
      <c r="I254" s="21">
        <v>0</v>
      </c>
      <c r="J254" s="21">
        <v>0</v>
      </c>
      <c r="K254" s="22">
        <v>0</v>
      </c>
      <c r="L254" s="21">
        <v>0</v>
      </c>
      <c r="M254" s="21">
        <v>0</v>
      </c>
      <c r="N254" s="25"/>
      <c r="O254" s="21">
        <f t="shared" si="15"/>
        <v>0</v>
      </c>
      <c r="P254" s="21">
        <f t="shared" si="12"/>
        <v>0</v>
      </c>
      <c r="Q254" s="21">
        <v>0</v>
      </c>
      <c r="R254" s="24"/>
      <c r="S254" s="24"/>
      <c r="T254" s="24"/>
      <c r="U254" s="25"/>
      <c r="V254" s="25"/>
      <c r="W254" s="25"/>
      <c r="X254" s="25"/>
    </row>
    <row r="255" spans="1:24" ht="15.75" customHeight="1" x14ac:dyDescent="0.35">
      <c r="A255" s="20" t="s">
        <v>5</v>
      </c>
      <c r="B255" s="21">
        <v>0</v>
      </c>
      <c r="C255" s="21">
        <v>0</v>
      </c>
      <c r="D255" s="21">
        <v>0</v>
      </c>
      <c r="E255" s="21">
        <v>0</v>
      </c>
      <c r="F255" s="21">
        <v>0</v>
      </c>
      <c r="G255" s="21">
        <v>0</v>
      </c>
      <c r="H255" s="21">
        <v>0</v>
      </c>
      <c r="I255" s="21">
        <v>0</v>
      </c>
      <c r="J255" s="21">
        <v>0</v>
      </c>
      <c r="K255" s="22">
        <v>0</v>
      </c>
      <c r="L255" s="21">
        <v>0</v>
      </c>
      <c r="M255" s="21">
        <v>0</v>
      </c>
      <c r="N255" s="25"/>
      <c r="O255" s="21">
        <f t="shared" si="15"/>
        <v>0</v>
      </c>
      <c r="P255" s="21">
        <f t="shared" si="12"/>
        <v>0</v>
      </c>
      <c r="Q255" s="21">
        <v>0</v>
      </c>
      <c r="R255" s="24"/>
      <c r="S255" s="24"/>
      <c r="T255" s="24"/>
      <c r="U255" s="25"/>
      <c r="V255" s="25"/>
      <c r="W255" s="25"/>
      <c r="X255" s="25"/>
    </row>
    <row r="256" spans="1:24" ht="15.75" customHeight="1" x14ac:dyDescent="0.35">
      <c r="A256" s="20" t="s">
        <v>6</v>
      </c>
      <c r="B256" s="21">
        <v>0</v>
      </c>
      <c r="C256" s="21">
        <v>0</v>
      </c>
      <c r="D256" s="21">
        <v>0</v>
      </c>
      <c r="E256" s="21">
        <v>0</v>
      </c>
      <c r="F256" s="21">
        <v>0</v>
      </c>
      <c r="G256" s="21">
        <v>0</v>
      </c>
      <c r="H256" s="21">
        <v>0</v>
      </c>
      <c r="I256" s="21">
        <v>0</v>
      </c>
      <c r="J256" s="21">
        <v>0</v>
      </c>
      <c r="K256" s="22">
        <v>0</v>
      </c>
      <c r="L256" s="21">
        <v>0</v>
      </c>
      <c r="M256" s="21">
        <v>0</v>
      </c>
      <c r="N256" s="25"/>
      <c r="O256" s="21">
        <f t="shared" si="15"/>
        <v>0</v>
      </c>
      <c r="P256" s="21">
        <f t="shared" si="12"/>
        <v>0</v>
      </c>
      <c r="Q256" s="21">
        <v>0</v>
      </c>
      <c r="R256" s="24"/>
      <c r="S256" s="24"/>
      <c r="T256" s="24"/>
      <c r="U256" s="25"/>
      <c r="V256" s="25"/>
      <c r="W256" s="25"/>
      <c r="X256" s="25"/>
    </row>
    <row r="257" spans="1:24" ht="15.75" customHeight="1" x14ac:dyDescent="0.35">
      <c r="A257" s="14" t="s">
        <v>10</v>
      </c>
      <c r="B257" s="15">
        <v>0</v>
      </c>
      <c r="C257" s="15">
        <v>0</v>
      </c>
      <c r="D257" s="15">
        <v>0</v>
      </c>
      <c r="E257" s="15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6">
        <v>0</v>
      </c>
      <c r="L257" s="15">
        <v>0</v>
      </c>
      <c r="M257" s="15">
        <v>0</v>
      </c>
      <c r="N257" s="25"/>
      <c r="O257" s="15"/>
      <c r="P257" s="21"/>
      <c r="Q257" s="21"/>
      <c r="R257" s="24"/>
      <c r="S257" s="24"/>
      <c r="T257" s="24"/>
      <c r="U257" s="25"/>
      <c r="V257" s="25"/>
      <c r="W257" s="25"/>
      <c r="X257" s="25"/>
    </row>
    <row r="258" spans="1:24" ht="15.75" customHeight="1" x14ac:dyDescent="0.35">
      <c r="A258" s="20" t="s">
        <v>4</v>
      </c>
      <c r="B258" s="21">
        <v>0</v>
      </c>
      <c r="C258" s="21">
        <v>0</v>
      </c>
      <c r="D258" s="21">
        <v>0</v>
      </c>
      <c r="E258" s="21">
        <v>0</v>
      </c>
      <c r="F258" s="21">
        <v>0</v>
      </c>
      <c r="G258" s="21">
        <v>0</v>
      </c>
      <c r="H258" s="21">
        <v>0</v>
      </c>
      <c r="I258" s="21">
        <v>0</v>
      </c>
      <c r="J258" s="21">
        <v>0</v>
      </c>
      <c r="K258" s="22">
        <v>0</v>
      </c>
      <c r="L258" s="21">
        <v>0</v>
      </c>
      <c r="M258" s="21">
        <v>0</v>
      </c>
      <c r="N258" s="25"/>
      <c r="O258" s="21">
        <f>SUM(B258:M258)</f>
        <v>0</v>
      </c>
      <c r="P258" s="21">
        <f t="shared" si="12"/>
        <v>5197397</v>
      </c>
      <c r="Q258" s="21">
        <v>5197397</v>
      </c>
      <c r="R258" s="24"/>
      <c r="S258" s="24"/>
      <c r="T258" s="24"/>
      <c r="U258" s="25"/>
      <c r="V258" s="25"/>
      <c r="W258" s="25"/>
      <c r="X258" s="25"/>
    </row>
    <row r="259" spans="1:24" ht="15.75" customHeight="1" x14ac:dyDescent="0.35">
      <c r="A259" s="20" t="s">
        <v>5</v>
      </c>
      <c r="B259" s="21">
        <v>0</v>
      </c>
      <c r="C259" s="21">
        <v>0</v>
      </c>
      <c r="D259" s="21">
        <v>0</v>
      </c>
      <c r="E259" s="21">
        <v>0</v>
      </c>
      <c r="F259" s="21">
        <v>0</v>
      </c>
      <c r="G259" s="21">
        <v>0</v>
      </c>
      <c r="H259" s="21">
        <v>0</v>
      </c>
      <c r="I259" s="21">
        <v>0</v>
      </c>
      <c r="J259" s="21">
        <v>0</v>
      </c>
      <c r="K259" s="22">
        <v>0</v>
      </c>
      <c r="L259" s="21">
        <v>0</v>
      </c>
      <c r="M259" s="21">
        <v>0</v>
      </c>
      <c r="N259" s="25"/>
      <c r="O259" s="21">
        <f>SUM(B259:M259)</f>
        <v>0</v>
      </c>
      <c r="P259" s="21">
        <f t="shared" si="12"/>
        <v>2408692.2999999998</v>
      </c>
      <c r="Q259" s="21">
        <v>2408692.2999999998</v>
      </c>
      <c r="R259" s="24"/>
      <c r="S259" s="24"/>
      <c r="T259" s="24"/>
      <c r="U259" s="25"/>
      <c r="V259" s="25"/>
      <c r="W259" s="25"/>
      <c r="X259" s="25"/>
    </row>
    <row r="260" spans="1:24" ht="15.75" customHeight="1" x14ac:dyDescent="0.35">
      <c r="A260" s="20" t="s">
        <v>6</v>
      </c>
      <c r="B260" s="21">
        <v>0</v>
      </c>
      <c r="C260" s="21">
        <v>0</v>
      </c>
      <c r="D260" s="21">
        <v>0</v>
      </c>
      <c r="E260" s="21">
        <v>0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  <c r="K260" s="22">
        <v>0</v>
      </c>
      <c r="L260" s="21">
        <v>0</v>
      </c>
      <c r="M260" s="21">
        <v>0</v>
      </c>
      <c r="N260" s="25"/>
      <c r="O260" s="21">
        <f>SUM(B260:M260)</f>
        <v>0</v>
      </c>
      <c r="P260" s="21">
        <f t="shared" si="12"/>
        <v>103947.94</v>
      </c>
      <c r="Q260" s="21">
        <v>103947.94</v>
      </c>
      <c r="R260" s="24"/>
      <c r="S260" s="24"/>
      <c r="T260" s="24"/>
      <c r="U260" s="25"/>
      <c r="V260" s="25"/>
      <c r="W260" s="25"/>
      <c r="X260" s="25"/>
    </row>
    <row r="261" spans="1:24" ht="15.75" customHeight="1" x14ac:dyDescent="0.35">
      <c r="A261" s="31" t="s">
        <v>11</v>
      </c>
      <c r="B261" s="15">
        <v>12</v>
      </c>
      <c r="C261" s="15">
        <v>12</v>
      </c>
      <c r="D261" s="15">
        <v>12</v>
      </c>
      <c r="E261" s="15">
        <v>12.2</v>
      </c>
      <c r="F261" s="15">
        <v>13</v>
      </c>
      <c r="G261" s="15">
        <v>13</v>
      </c>
      <c r="H261" s="15">
        <v>13</v>
      </c>
      <c r="I261" s="15">
        <v>13</v>
      </c>
      <c r="J261" s="15">
        <v>13</v>
      </c>
      <c r="K261" s="16">
        <v>13</v>
      </c>
      <c r="L261" s="16">
        <v>13</v>
      </c>
      <c r="M261" s="16">
        <v>13</v>
      </c>
      <c r="N261" s="25"/>
      <c r="O261" s="21"/>
      <c r="P261" s="21"/>
      <c r="Q261" s="21"/>
      <c r="R261" s="24"/>
      <c r="S261" s="24"/>
      <c r="T261" s="24"/>
      <c r="U261" s="25"/>
      <c r="V261" s="25"/>
      <c r="W261" s="25"/>
      <c r="X261" s="25"/>
    </row>
    <row r="262" spans="1:24" ht="15.75" customHeight="1" x14ac:dyDescent="0.35">
      <c r="A262" s="32" t="s">
        <v>4</v>
      </c>
      <c r="B262" s="21">
        <v>621060.58000000007</v>
      </c>
      <c r="C262" s="21">
        <v>498024.96000000002</v>
      </c>
      <c r="D262" s="21">
        <v>235515.12999999998</v>
      </c>
      <c r="E262" s="21">
        <v>558090.25</v>
      </c>
      <c r="F262" s="21">
        <v>708314.27</v>
      </c>
      <c r="G262" s="21">
        <v>717001.68</v>
      </c>
      <c r="H262" s="21">
        <v>663030.65999999992</v>
      </c>
      <c r="I262" s="21">
        <v>703565.90999999992</v>
      </c>
      <c r="J262" s="21">
        <v>358551.93999999994</v>
      </c>
      <c r="K262" s="22">
        <v>0</v>
      </c>
      <c r="L262" s="21">
        <v>0</v>
      </c>
      <c r="M262" s="21">
        <v>0</v>
      </c>
      <c r="N262" s="25"/>
      <c r="O262" s="21">
        <f>SUM(B262:M262)</f>
        <v>5063155.3800000008</v>
      </c>
      <c r="P262" s="21">
        <f t="shared" si="12"/>
        <v>19487378.340000004</v>
      </c>
      <c r="Q262" s="21">
        <v>14424222.960000001</v>
      </c>
      <c r="R262" s="24"/>
      <c r="S262" s="24"/>
      <c r="T262" s="24"/>
      <c r="U262" s="25"/>
      <c r="V262" s="25"/>
      <c r="W262" s="25"/>
      <c r="X262" s="25"/>
    </row>
    <row r="263" spans="1:24" ht="15.75" customHeight="1" x14ac:dyDescent="0.35">
      <c r="A263" s="20" t="s">
        <v>5</v>
      </c>
      <c r="B263" s="21">
        <v>86948.479999999996</v>
      </c>
      <c r="C263" s="21">
        <v>69723.5</v>
      </c>
      <c r="D263" s="21">
        <v>32972.119999999995</v>
      </c>
      <c r="E263" s="21">
        <v>78132.639999999999</v>
      </c>
      <c r="F263" s="21">
        <v>99164</v>
      </c>
      <c r="G263" s="21">
        <v>100380.23</v>
      </c>
      <c r="H263" s="21">
        <v>92824.3</v>
      </c>
      <c r="I263" s="21">
        <v>98499.23000000001</v>
      </c>
      <c r="J263" s="21">
        <v>50197.279999999999</v>
      </c>
      <c r="K263" s="22">
        <v>0</v>
      </c>
      <c r="L263" s="21">
        <v>0</v>
      </c>
      <c r="M263" s="21">
        <v>0</v>
      </c>
      <c r="N263" s="25"/>
      <c r="O263" s="21">
        <f>SUM(B263:M263)</f>
        <v>708841.78</v>
      </c>
      <c r="P263" s="21">
        <f t="shared" si="12"/>
        <v>2728232.96</v>
      </c>
      <c r="Q263" s="21">
        <v>2019391.1800000002</v>
      </c>
      <c r="R263" s="24"/>
      <c r="S263" s="24"/>
      <c r="T263" s="24"/>
      <c r="U263" s="25"/>
      <c r="V263" s="25"/>
      <c r="W263" s="25"/>
      <c r="X263" s="25"/>
    </row>
    <row r="264" spans="1:24" ht="15.75" customHeight="1" x14ac:dyDescent="0.35">
      <c r="A264" s="32" t="s">
        <v>6</v>
      </c>
      <c r="B264" s="21">
        <v>12421.2</v>
      </c>
      <c r="C264" s="21">
        <v>9960.51</v>
      </c>
      <c r="D264" s="21">
        <v>4710.3100000000004</v>
      </c>
      <c r="E264" s="21">
        <v>11161.8</v>
      </c>
      <c r="F264" s="21">
        <v>14166.289999999999</v>
      </c>
      <c r="G264" s="21">
        <v>14340.029999999999</v>
      </c>
      <c r="H264" s="21">
        <v>13260.61</v>
      </c>
      <c r="I264" s="21">
        <v>14071.33</v>
      </c>
      <c r="J264" s="21">
        <v>7171.0400000000009</v>
      </c>
      <c r="K264" s="22">
        <v>0</v>
      </c>
      <c r="L264" s="21">
        <v>0</v>
      </c>
      <c r="M264" s="21">
        <v>0</v>
      </c>
      <c r="N264" s="25"/>
      <c r="O264" s="21">
        <f>SUM(B264:M264)</f>
        <v>101263.12</v>
      </c>
      <c r="P264" s="21">
        <f t="shared" si="12"/>
        <v>389747.61</v>
      </c>
      <c r="Q264" s="21">
        <v>288484.49</v>
      </c>
      <c r="R264" s="24"/>
      <c r="S264" s="24"/>
      <c r="T264" s="24"/>
      <c r="U264" s="25"/>
      <c r="V264" s="25"/>
      <c r="W264" s="25"/>
      <c r="X264" s="25"/>
    </row>
    <row r="265" spans="1:24" ht="15.75" customHeight="1" x14ac:dyDescent="0.35">
      <c r="B265" s="33"/>
      <c r="C265" s="21"/>
      <c r="D265" s="21"/>
      <c r="E265" s="33"/>
      <c r="F265" s="33"/>
      <c r="G265" s="33"/>
      <c r="H265" s="25"/>
      <c r="I265" s="33"/>
      <c r="J265" s="33"/>
      <c r="K265" s="34"/>
      <c r="L265" s="21"/>
      <c r="M265" s="21"/>
      <c r="N265" s="25"/>
      <c r="O265" s="33"/>
      <c r="P265" s="21"/>
      <c r="Q265" s="21"/>
      <c r="R265" s="24"/>
      <c r="S265" s="24"/>
      <c r="T265" s="24"/>
      <c r="U265" s="25"/>
      <c r="V265" s="25"/>
      <c r="W265" s="25"/>
      <c r="X265" s="25"/>
    </row>
    <row r="266" spans="1:24" ht="15.75" customHeight="1" x14ac:dyDescent="0.35">
      <c r="A266" s="12" t="s">
        <v>19</v>
      </c>
      <c r="B266" s="33"/>
      <c r="C266" s="21"/>
      <c r="D266" s="21"/>
      <c r="E266" s="33"/>
      <c r="F266" s="33"/>
      <c r="G266" s="33"/>
      <c r="H266" s="25"/>
      <c r="I266" s="33"/>
      <c r="J266" s="33"/>
      <c r="K266" s="34"/>
      <c r="L266" s="21"/>
      <c r="M266" s="21"/>
      <c r="N266" s="25"/>
      <c r="O266" s="33"/>
      <c r="P266" s="21"/>
      <c r="Q266" s="21"/>
      <c r="R266" s="24"/>
      <c r="S266" s="24"/>
      <c r="T266" s="24"/>
      <c r="U266" s="25"/>
      <c r="V266" s="25"/>
      <c r="W266" s="25"/>
      <c r="X266" s="25"/>
    </row>
    <row r="267" spans="1:24" ht="15.75" customHeight="1" x14ac:dyDescent="0.35">
      <c r="A267" s="14" t="s">
        <v>3</v>
      </c>
      <c r="B267" s="15">
        <v>48</v>
      </c>
      <c r="C267" s="15">
        <v>48.2</v>
      </c>
      <c r="D267" s="15">
        <v>49</v>
      </c>
      <c r="E267" s="15">
        <v>49</v>
      </c>
      <c r="F267" s="15">
        <v>49</v>
      </c>
      <c r="G267" s="15">
        <v>49</v>
      </c>
      <c r="H267" s="15">
        <v>49</v>
      </c>
      <c r="I267" s="15">
        <v>49</v>
      </c>
      <c r="J267" s="15">
        <v>49</v>
      </c>
      <c r="K267" s="16">
        <v>49</v>
      </c>
      <c r="L267" s="15">
        <v>49</v>
      </c>
      <c r="M267" s="15">
        <v>49</v>
      </c>
      <c r="N267" s="25"/>
      <c r="O267" s="15"/>
      <c r="P267" s="21"/>
      <c r="Q267" s="21"/>
      <c r="R267" s="24"/>
      <c r="S267" s="24"/>
      <c r="T267" s="24"/>
      <c r="U267" s="25"/>
      <c r="V267" s="25"/>
      <c r="W267" s="25"/>
      <c r="X267" s="25"/>
    </row>
    <row r="268" spans="1:24" ht="15.75" customHeight="1" x14ac:dyDescent="0.35">
      <c r="A268" s="20" t="s">
        <v>4</v>
      </c>
      <c r="B268" s="21">
        <v>3291769.0599999996</v>
      </c>
      <c r="C268" s="21">
        <v>3548425.01</v>
      </c>
      <c r="D268" s="21">
        <v>3064039.14</v>
      </c>
      <c r="E268" s="21">
        <v>2469029.7400000002</v>
      </c>
      <c r="F268" s="21">
        <v>2525852.73</v>
      </c>
      <c r="G268" s="21">
        <v>3596439.05</v>
      </c>
      <c r="H268" s="21">
        <v>2914949.73</v>
      </c>
      <c r="I268" s="21">
        <v>3507600.51</v>
      </c>
      <c r="J268" s="21">
        <v>1090201.69</v>
      </c>
      <c r="K268" s="22">
        <v>0</v>
      </c>
      <c r="L268" s="21">
        <v>0</v>
      </c>
      <c r="M268" s="21">
        <v>574494.5</v>
      </c>
      <c r="N268" s="25"/>
      <c r="O268" s="21">
        <f>SUM(B268:M268)</f>
        <v>26582801.16</v>
      </c>
      <c r="P268" s="21">
        <f t="shared" ref="P268:P330" si="16">O268+Q268</f>
        <v>278832959.59000003</v>
      </c>
      <c r="Q268" s="21">
        <v>252250158.43000001</v>
      </c>
      <c r="R268" s="24"/>
      <c r="S268" s="24"/>
      <c r="T268" s="24"/>
      <c r="U268" s="25"/>
      <c r="V268" s="25"/>
      <c r="W268" s="25"/>
      <c r="X268" s="25"/>
    </row>
    <row r="269" spans="1:24" ht="15.75" customHeight="1" x14ac:dyDescent="0.35">
      <c r="A269" s="20" t="s">
        <v>5</v>
      </c>
      <c r="B269" s="21">
        <v>460847.66999999993</v>
      </c>
      <c r="C269" s="21">
        <v>496779.51</v>
      </c>
      <c r="D269" s="21">
        <v>428965.49</v>
      </c>
      <c r="E269" s="21">
        <v>345664.16000000003</v>
      </c>
      <c r="F269" s="21">
        <v>353619.38</v>
      </c>
      <c r="G269" s="21">
        <v>503501.46</v>
      </c>
      <c r="H269" s="21">
        <v>408092.97</v>
      </c>
      <c r="I269" s="21">
        <v>491064.09</v>
      </c>
      <c r="J269" s="21">
        <v>152628.25</v>
      </c>
      <c r="K269" s="22">
        <v>0</v>
      </c>
      <c r="L269" s="21">
        <v>0</v>
      </c>
      <c r="M269" s="21">
        <v>80429.23</v>
      </c>
      <c r="N269" s="25"/>
      <c r="O269" s="21">
        <f>SUM(B269:M269)</f>
        <v>3721592.2099999995</v>
      </c>
      <c r="P269" s="21">
        <f t="shared" si="16"/>
        <v>37404980.630000003</v>
      </c>
      <c r="Q269" s="21">
        <v>33683388.420000002</v>
      </c>
      <c r="R269" s="24"/>
      <c r="S269" s="24"/>
      <c r="T269" s="24"/>
      <c r="U269" s="25"/>
      <c r="V269" s="25"/>
      <c r="W269" s="25"/>
      <c r="X269" s="25"/>
    </row>
    <row r="270" spans="1:24" ht="15.75" customHeight="1" x14ac:dyDescent="0.35">
      <c r="A270" s="20" t="s">
        <v>6</v>
      </c>
      <c r="B270" s="21">
        <v>65835.38</v>
      </c>
      <c r="C270" s="21">
        <v>70968.5</v>
      </c>
      <c r="D270" s="21">
        <v>61280.800000000003</v>
      </c>
      <c r="E270" s="21">
        <v>49380.600000000006</v>
      </c>
      <c r="F270" s="21">
        <v>50517.06</v>
      </c>
      <c r="G270" s="21">
        <v>71928.78</v>
      </c>
      <c r="H270" s="21">
        <v>58299</v>
      </c>
      <c r="I270" s="21">
        <v>70152.03</v>
      </c>
      <c r="J270" s="21">
        <v>21804.04</v>
      </c>
      <c r="K270" s="22">
        <v>0</v>
      </c>
      <c r="L270" s="21">
        <v>0</v>
      </c>
      <c r="M270" s="21">
        <v>11489.89</v>
      </c>
      <c r="N270" s="25"/>
      <c r="O270" s="21">
        <f>SUM(B270:M270)</f>
        <v>531656.07999999996</v>
      </c>
      <c r="P270" s="21">
        <f t="shared" si="16"/>
        <v>5576659.7199999997</v>
      </c>
      <c r="Q270" s="21">
        <v>5045003.6399999997</v>
      </c>
      <c r="R270" s="24"/>
      <c r="S270" s="24"/>
      <c r="T270" s="24"/>
      <c r="U270" s="25"/>
      <c r="V270" s="25"/>
      <c r="W270" s="25"/>
      <c r="X270" s="25"/>
    </row>
    <row r="271" spans="1:24" ht="15.75" customHeight="1" x14ac:dyDescent="0.35">
      <c r="A271" s="14" t="s">
        <v>7</v>
      </c>
      <c r="B271" s="15">
        <v>0</v>
      </c>
      <c r="C271" s="15">
        <v>0</v>
      </c>
      <c r="D271" s="15">
        <v>0</v>
      </c>
      <c r="E271" s="15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6">
        <v>0</v>
      </c>
      <c r="L271" s="16">
        <v>0</v>
      </c>
      <c r="M271" s="15">
        <v>0</v>
      </c>
      <c r="N271" s="25"/>
      <c r="O271" s="15"/>
      <c r="P271" s="21"/>
      <c r="Q271" s="21"/>
      <c r="R271" s="24"/>
      <c r="S271" s="24"/>
      <c r="T271" s="24"/>
      <c r="U271" s="25"/>
      <c r="V271" s="25"/>
      <c r="W271" s="25"/>
      <c r="X271" s="25"/>
    </row>
    <row r="272" spans="1:24" ht="15.75" customHeight="1" x14ac:dyDescent="0.35">
      <c r="A272" s="20" t="s">
        <v>4</v>
      </c>
      <c r="B272" s="21">
        <v>0</v>
      </c>
      <c r="C272" s="21">
        <v>0</v>
      </c>
      <c r="D272" s="21">
        <v>0</v>
      </c>
      <c r="E272" s="21">
        <v>0</v>
      </c>
      <c r="F272" s="21">
        <v>0</v>
      </c>
      <c r="G272" s="21">
        <v>0</v>
      </c>
      <c r="H272" s="21">
        <v>0</v>
      </c>
      <c r="I272" s="21">
        <v>0</v>
      </c>
      <c r="J272" s="21">
        <v>0</v>
      </c>
      <c r="K272" s="22">
        <v>0</v>
      </c>
      <c r="L272" s="21">
        <v>0</v>
      </c>
      <c r="M272" s="21">
        <v>0</v>
      </c>
      <c r="N272" s="25"/>
      <c r="O272" s="21">
        <f>SUM(B272:M272)</f>
        <v>0</v>
      </c>
      <c r="P272" s="21">
        <f t="shared" si="16"/>
        <v>0</v>
      </c>
      <c r="Q272" s="21">
        <v>0</v>
      </c>
      <c r="R272" s="24"/>
      <c r="S272" s="24"/>
      <c r="T272" s="24"/>
      <c r="U272" s="25"/>
      <c r="V272" s="25"/>
      <c r="W272" s="25"/>
      <c r="X272" s="25"/>
    </row>
    <row r="273" spans="1:24" ht="15.75" customHeight="1" x14ac:dyDescent="0.35">
      <c r="A273" s="20" t="s">
        <v>5</v>
      </c>
      <c r="B273" s="21">
        <v>0</v>
      </c>
      <c r="C273" s="21">
        <v>0</v>
      </c>
      <c r="D273" s="21">
        <v>0</v>
      </c>
      <c r="E273" s="21">
        <v>0</v>
      </c>
      <c r="F273" s="21">
        <v>0</v>
      </c>
      <c r="G273" s="21">
        <v>0</v>
      </c>
      <c r="H273" s="21">
        <v>0</v>
      </c>
      <c r="I273" s="21">
        <v>0</v>
      </c>
      <c r="J273" s="21">
        <v>0</v>
      </c>
      <c r="K273" s="22">
        <v>0</v>
      </c>
      <c r="L273" s="21">
        <v>0</v>
      </c>
      <c r="M273" s="21">
        <v>0</v>
      </c>
      <c r="N273" s="25"/>
      <c r="O273" s="21">
        <f>SUM(B273:M273)</f>
        <v>0</v>
      </c>
      <c r="P273" s="21">
        <f t="shared" si="16"/>
        <v>0</v>
      </c>
      <c r="Q273" s="21">
        <v>0</v>
      </c>
      <c r="R273" s="24"/>
      <c r="S273" s="24"/>
      <c r="T273" s="24"/>
      <c r="U273" s="25"/>
      <c r="V273" s="25"/>
      <c r="W273" s="25"/>
      <c r="X273" s="25"/>
    </row>
    <row r="274" spans="1:24" ht="15.75" customHeight="1" x14ac:dyDescent="0.35">
      <c r="A274" s="20" t="s">
        <v>6</v>
      </c>
      <c r="B274" s="21">
        <v>0</v>
      </c>
      <c r="C274" s="21">
        <v>0</v>
      </c>
      <c r="D274" s="21">
        <v>0</v>
      </c>
      <c r="E274" s="21">
        <v>0</v>
      </c>
      <c r="F274" s="21">
        <v>0</v>
      </c>
      <c r="G274" s="21">
        <v>0</v>
      </c>
      <c r="H274" s="21">
        <v>0</v>
      </c>
      <c r="I274" s="21">
        <v>0</v>
      </c>
      <c r="J274" s="21">
        <v>0</v>
      </c>
      <c r="K274" s="22">
        <v>0</v>
      </c>
      <c r="L274" s="21">
        <v>0</v>
      </c>
      <c r="M274" s="21">
        <v>0</v>
      </c>
      <c r="N274" s="25"/>
      <c r="O274" s="21">
        <f>SUM(B274:M274)</f>
        <v>0</v>
      </c>
      <c r="P274" s="21">
        <f t="shared" si="16"/>
        <v>0</v>
      </c>
      <c r="Q274" s="21">
        <v>0</v>
      </c>
      <c r="R274" s="24"/>
      <c r="S274" s="24"/>
      <c r="T274" s="24"/>
      <c r="U274" s="25"/>
      <c r="V274" s="25"/>
      <c r="W274" s="25"/>
      <c r="X274" s="25"/>
    </row>
    <row r="275" spans="1:24" ht="15.75" customHeight="1" x14ac:dyDescent="0.35">
      <c r="A275" s="14" t="s">
        <v>8</v>
      </c>
      <c r="B275" s="15">
        <v>48</v>
      </c>
      <c r="C275" s="15">
        <v>48.2</v>
      </c>
      <c r="D275" s="15">
        <v>49</v>
      </c>
      <c r="E275" s="15">
        <v>49</v>
      </c>
      <c r="F275" s="15">
        <v>49</v>
      </c>
      <c r="G275" s="15">
        <v>49</v>
      </c>
      <c r="H275" s="15">
        <v>49</v>
      </c>
      <c r="I275" s="15">
        <v>49</v>
      </c>
      <c r="J275" s="15">
        <v>49</v>
      </c>
      <c r="K275" s="16">
        <v>49</v>
      </c>
      <c r="L275" s="15">
        <v>49</v>
      </c>
      <c r="M275" s="15">
        <v>49</v>
      </c>
      <c r="N275" s="25"/>
      <c r="O275" s="15"/>
      <c r="P275" s="21"/>
      <c r="Q275" s="21"/>
      <c r="R275" s="24"/>
      <c r="S275" s="24"/>
      <c r="T275" s="24"/>
      <c r="U275" s="25"/>
      <c r="V275" s="25"/>
      <c r="W275" s="25"/>
      <c r="X275" s="25"/>
    </row>
    <row r="276" spans="1:24" ht="15.75" customHeight="1" x14ac:dyDescent="0.35">
      <c r="A276" s="20" t="s">
        <v>4</v>
      </c>
      <c r="B276" s="21">
        <v>3291769.0599999996</v>
      </c>
      <c r="C276" s="21">
        <v>3548425.01</v>
      </c>
      <c r="D276" s="21">
        <v>3064039.14</v>
      </c>
      <c r="E276" s="21">
        <v>2469029.7400000002</v>
      </c>
      <c r="F276" s="21">
        <v>2525852.73</v>
      </c>
      <c r="G276" s="21">
        <v>3596439.05</v>
      </c>
      <c r="H276" s="21">
        <v>2914949.73</v>
      </c>
      <c r="I276" s="21">
        <v>3507600.51</v>
      </c>
      <c r="J276" s="21">
        <v>1090201.69</v>
      </c>
      <c r="K276" s="22">
        <v>0</v>
      </c>
      <c r="L276" s="21">
        <v>0</v>
      </c>
      <c r="M276" s="21">
        <v>574494.5</v>
      </c>
      <c r="N276" s="25"/>
      <c r="O276" s="21">
        <f t="shared" ref="O276:O287" si="17">SUM(B276:M276)</f>
        <v>26582801.16</v>
      </c>
      <c r="P276" s="21">
        <f t="shared" si="16"/>
        <v>278832959.59000003</v>
      </c>
      <c r="Q276" s="21">
        <v>252250158.43000001</v>
      </c>
      <c r="R276" s="24"/>
      <c r="S276" s="24"/>
      <c r="T276" s="24"/>
      <c r="U276" s="25"/>
      <c r="V276" s="25"/>
      <c r="W276" s="25"/>
      <c r="X276" s="25"/>
    </row>
    <row r="277" spans="1:24" ht="15.75" customHeight="1" x14ac:dyDescent="0.35">
      <c r="A277" s="20" t="s">
        <v>5</v>
      </c>
      <c r="B277" s="21">
        <v>460847.66999999993</v>
      </c>
      <c r="C277" s="21">
        <v>496779.51</v>
      </c>
      <c r="D277" s="21">
        <v>428965.49</v>
      </c>
      <c r="E277" s="21">
        <v>345664.16000000003</v>
      </c>
      <c r="F277" s="21">
        <v>353619.38</v>
      </c>
      <c r="G277" s="21">
        <v>503501.46</v>
      </c>
      <c r="H277" s="21">
        <v>408092.97</v>
      </c>
      <c r="I277" s="21">
        <v>491064.09</v>
      </c>
      <c r="J277" s="21">
        <v>152628.25</v>
      </c>
      <c r="K277" s="22">
        <v>0</v>
      </c>
      <c r="L277" s="21">
        <v>0</v>
      </c>
      <c r="M277" s="21">
        <v>80429.23</v>
      </c>
      <c r="N277" s="25"/>
      <c r="O277" s="21">
        <f t="shared" si="17"/>
        <v>3721592.2099999995</v>
      </c>
      <c r="P277" s="21">
        <f t="shared" si="16"/>
        <v>37404980.630000003</v>
      </c>
      <c r="Q277" s="21">
        <v>33683388.420000002</v>
      </c>
      <c r="R277" s="24"/>
      <c r="S277" s="24"/>
      <c r="T277" s="24"/>
      <c r="U277" s="25"/>
      <c r="V277" s="25"/>
      <c r="W277" s="25"/>
      <c r="X277" s="25"/>
    </row>
    <row r="278" spans="1:24" ht="15.75" customHeight="1" x14ac:dyDescent="0.35">
      <c r="A278" s="20" t="s">
        <v>6</v>
      </c>
      <c r="B278" s="21">
        <v>65835.38</v>
      </c>
      <c r="C278" s="21">
        <v>70968.5</v>
      </c>
      <c r="D278" s="21">
        <v>61280.800000000003</v>
      </c>
      <c r="E278" s="21">
        <v>49380.600000000006</v>
      </c>
      <c r="F278" s="21">
        <v>50517.06</v>
      </c>
      <c r="G278" s="21">
        <v>71928.78</v>
      </c>
      <c r="H278" s="21">
        <v>58299</v>
      </c>
      <c r="I278" s="21">
        <v>70152.03</v>
      </c>
      <c r="J278" s="21">
        <v>21804.04</v>
      </c>
      <c r="K278" s="22">
        <v>0</v>
      </c>
      <c r="L278" s="21">
        <v>0</v>
      </c>
      <c r="M278" s="21">
        <v>11489.89</v>
      </c>
      <c r="N278" s="25"/>
      <c r="O278" s="21">
        <f t="shared" si="17"/>
        <v>531656.07999999996</v>
      </c>
      <c r="P278" s="21">
        <f t="shared" si="16"/>
        <v>5576659.7199999997</v>
      </c>
      <c r="Q278" s="21">
        <v>5045003.6399999997</v>
      </c>
      <c r="R278" s="24"/>
      <c r="S278" s="24"/>
      <c r="T278" s="24"/>
      <c r="U278" s="25"/>
      <c r="V278" s="25"/>
      <c r="W278" s="25"/>
      <c r="X278" s="25"/>
    </row>
    <row r="279" spans="1:24" ht="15.75" customHeight="1" x14ac:dyDescent="0.35">
      <c r="A279" s="14" t="s">
        <v>9</v>
      </c>
      <c r="B279" s="15">
        <v>0</v>
      </c>
      <c r="C279" s="15">
        <v>0</v>
      </c>
      <c r="D279" s="15">
        <v>0</v>
      </c>
      <c r="E279" s="15">
        <v>0</v>
      </c>
      <c r="F279" s="15">
        <v>0</v>
      </c>
      <c r="G279" s="15">
        <v>0</v>
      </c>
      <c r="H279" s="15">
        <v>0</v>
      </c>
      <c r="I279" s="15">
        <v>0</v>
      </c>
      <c r="J279" s="15">
        <v>0</v>
      </c>
      <c r="K279" s="16">
        <v>0</v>
      </c>
      <c r="L279" s="16">
        <v>0</v>
      </c>
      <c r="M279" s="15">
        <v>0</v>
      </c>
      <c r="N279" s="25"/>
      <c r="O279" s="15"/>
      <c r="P279" s="21"/>
      <c r="Q279" s="21"/>
      <c r="R279" s="24"/>
      <c r="S279" s="24"/>
      <c r="T279" s="24"/>
      <c r="U279" s="25"/>
      <c r="V279" s="25"/>
      <c r="W279" s="25"/>
      <c r="X279" s="25"/>
    </row>
    <row r="280" spans="1:24" ht="15.75" customHeight="1" x14ac:dyDescent="0.35">
      <c r="A280" s="20" t="s">
        <v>4</v>
      </c>
      <c r="B280" s="21">
        <v>0</v>
      </c>
      <c r="C280" s="21">
        <v>0</v>
      </c>
      <c r="D280" s="21">
        <v>0</v>
      </c>
      <c r="E280" s="21">
        <v>0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  <c r="K280" s="22">
        <v>0</v>
      </c>
      <c r="L280" s="21">
        <v>0</v>
      </c>
      <c r="M280" s="21">
        <v>0</v>
      </c>
      <c r="N280" s="25"/>
      <c r="O280" s="21">
        <f t="shared" si="17"/>
        <v>0</v>
      </c>
      <c r="P280" s="21">
        <f t="shared" si="16"/>
        <v>0</v>
      </c>
      <c r="Q280" s="21">
        <v>0</v>
      </c>
      <c r="R280" s="24"/>
      <c r="S280" s="24"/>
      <c r="T280" s="24"/>
      <c r="U280" s="25"/>
      <c r="V280" s="25"/>
      <c r="W280" s="25"/>
      <c r="X280" s="25"/>
    </row>
    <row r="281" spans="1:24" ht="15.75" customHeight="1" x14ac:dyDescent="0.35">
      <c r="A281" s="20" t="s">
        <v>5</v>
      </c>
      <c r="B281" s="21">
        <v>0</v>
      </c>
      <c r="C281" s="21">
        <v>0</v>
      </c>
      <c r="D281" s="21">
        <v>0</v>
      </c>
      <c r="E281" s="21">
        <v>0</v>
      </c>
      <c r="F281" s="21">
        <v>0</v>
      </c>
      <c r="G281" s="21">
        <v>0</v>
      </c>
      <c r="H281" s="21">
        <v>0</v>
      </c>
      <c r="I281" s="21">
        <v>0</v>
      </c>
      <c r="J281" s="21">
        <v>0</v>
      </c>
      <c r="K281" s="22">
        <v>0</v>
      </c>
      <c r="L281" s="21">
        <v>0</v>
      </c>
      <c r="M281" s="21">
        <v>0</v>
      </c>
      <c r="N281" s="25"/>
      <c r="O281" s="21">
        <f t="shared" si="17"/>
        <v>0</v>
      </c>
      <c r="P281" s="21">
        <f t="shared" si="16"/>
        <v>0</v>
      </c>
      <c r="Q281" s="21">
        <v>0</v>
      </c>
      <c r="R281" s="24"/>
      <c r="S281" s="24"/>
      <c r="T281" s="24"/>
      <c r="U281" s="25"/>
      <c r="V281" s="25"/>
      <c r="W281" s="25"/>
      <c r="X281" s="25"/>
    </row>
    <row r="282" spans="1:24" ht="15.75" customHeight="1" x14ac:dyDescent="0.35">
      <c r="A282" s="20" t="s">
        <v>6</v>
      </c>
      <c r="B282" s="21">
        <v>0</v>
      </c>
      <c r="C282" s="21">
        <v>0</v>
      </c>
      <c r="D282" s="21">
        <v>0</v>
      </c>
      <c r="E282" s="21">
        <v>0</v>
      </c>
      <c r="F282" s="21">
        <v>0</v>
      </c>
      <c r="G282" s="21">
        <v>0</v>
      </c>
      <c r="H282" s="21">
        <v>0</v>
      </c>
      <c r="I282" s="21">
        <v>0</v>
      </c>
      <c r="J282" s="21">
        <v>0</v>
      </c>
      <c r="K282" s="22">
        <v>0</v>
      </c>
      <c r="L282" s="21">
        <v>0</v>
      </c>
      <c r="M282" s="21">
        <v>0</v>
      </c>
      <c r="N282" s="25"/>
      <c r="O282" s="21">
        <f t="shared" si="17"/>
        <v>0</v>
      </c>
      <c r="P282" s="21">
        <f t="shared" si="16"/>
        <v>0</v>
      </c>
      <c r="Q282" s="21">
        <v>0</v>
      </c>
      <c r="R282" s="24"/>
      <c r="S282" s="24"/>
      <c r="T282" s="24"/>
      <c r="U282" s="25"/>
      <c r="V282" s="25"/>
      <c r="W282" s="25"/>
      <c r="X282" s="25"/>
    </row>
    <row r="283" spans="1:24" ht="15.75" customHeight="1" x14ac:dyDescent="0.35">
      <c r="A283" s="14" t="s">
        <v>10</v>
      </c>
      <c r="B283" s="15">
        <v>0</v>
      </c>
      <c r="C283" s="15">
        <v>0</v>
      </c>
      <c r="D283" s="15">
        <v>0</v>
      </c>
      <c r="E283" s="15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6">
        <v>0</v>
      </c>
      <c r="L283" s="16">
        <v>0</v>
      </c>
      <c r="M283" s="15">
        <v>0</v>
      </c>
      <c r="N283" s="25"/>
      <c r="O283" s="15"/>
      <c r="P283" s="21"/>
      <c r="Q283" s="21"/>
      <c r="R283" s="24"/>
      <c r="S283" s="24"/>
      <c r="T283" s="24"/>
      <c r="U283" s="25"/>
      <c r="V283" s="25"/>
      <c r="W283" s="25"/>
      <c r="X283" s="25"/>
    </row>
    <row r="284" spans="1:24" ht="15.75" customHeight="1" x14ac:dyDescent="0.35">
      <c r="A284" s="20" t="s">
        <v>4</v>
      </c>
      <c r="B284" s="21">
        <v>0</v>
      </c>
      <c r="C284" s="21">
        <v>0</v>
      </c>
      <c r="D284" s="21">
        <v>0</v>
      </c>
      <c r="E284" s="21">
        <v>0</v>
      </c>
      <c r="F284" s="21">
        <v>0</v>
      </c>
      <c r="G284" s="21">
        <v>0</v>
      </c>
      <c r="H284" s="21">
        <v>0</v>
      </c>
      <c r="I284" s="21">
        <v>0</v>
      </c>
      <c r="J284" s="21">
        <v>0</v>
      </c>
      <c r="K284" s="22">
        <v>0</v>
      </c>
      <c r="L284" s="21">
        <v>0</v>
      </c>
      <c r="M284" s="21">
        <v>0</v>
      </c>
      <c r="N284" s="25"/>
      <c r="O284" s="21">
        <f t="shared" si="17"/>
        <v>0</v>
      </c>
      <c r="P284" s="21">
        <f t="shared" si="16"/>
        <v>0</v>
      </c>
      <c r="Q284" s="21">
        <v>0</v>
      </c>
      <c r="R284" s="24"/>
      <c r="S284" s="24"/>
      <c r="T284" s="24"/>
      <c r="U284" s="25"/>
      <c r="V284" s="25"/>
      <c r="W284" s="25"/>
      <c r="X284" s="25"/>
    </row>
    <row r="285" spans="1:24" ht="15.75" customHeight="1" x14ac:dyDescent="0.35">
      <c r="A285" s="20" t="s">
        <v>5</v>
      </c>
      <c r="B285" s="21">
        <v>0</v>
      </c>
      <c r="C285" s="21">
        <v>0</v>
      </c>
      <c r="D285" s="21">
        <v>0</v>
      </c>
      <c r="E285" s="21">
        <v>0</v>
      </c>
      <c r="F285" s="21">
        <v>0</v>
      </c>
      <c r="G285" s="21">
        <v>0</v>
      </c>
      <c r="H285" s="21">
        <v>0</v>
      </c>
      <c r="I285" s="21">
        <v>0</v>
      </c>
      <c r="J285" s="21">
        <v>0</v>
      </c>
      <c r="K285" s="22">
        <v>0</v>
      </c>
      <c r="L285" s="21">
        <v>0</v>
      </c>
      <c r="M285" s="21">
        <v>0</v>
      </c>
      <c r="N285" s="25"/>
      <c r="O285" s="21">
        <f t="shared" si="17"/>
        <v>0</v>
      </c>
      <c r="P285" s="21">
        <f t="shared" si="16"/>
        <v>0</v>
      </c>
      <c r="Q285" s="21">
        <v>0</v>
      </c>
      <c r="R285" s="24"/>
      <c r="S285" s="24"/>
      <c r="T285" s="24"/>
      <c r="U285" s="25"/>
      <c r="V285" s="25"/>
      <c r="W285" s="25"/>
      <c r="X285" s="25"/>
    </row>
    <row r="286" spans="1:24" ht="15.75" customHeight="1" x14ac:dyDescent="0.35">
      <c r="A286" s="20" t="s">
        <v>6</v>
      </c>
      <c r="B286" s="21">
        <v>0</v>
      </c>
      <c r="C286" s="21">
        <v>0</v>
      </c>
      <c r="D286" s="21">
        <v>0</v>
      </c>
      <c r="E286" s="21">
        <v>0</v>
      </c>
      <c r="F286" s="21">
        <v>0</v>
      </c>
      <c r="G286" s="21">
        <v>0</v>
      </c>
      <c r="H286" s="21">
        <v>0</v>
      </c>
      <c r="I286" s="21">
        <v>0</v>
      </c>
      <c r="J286" s="21">
        <v>0</v>
      </c>
      <c r="K286" s="22">
        <v>0</v>
      </c>
      <c r="L286" s="21">
        <v>0</v>
      </c>
      <c r="M286" s="21">
        <v>0</v>
      </c>
      <c r="N286" s="25"/>
      <c r="O286" s="21">
        <f t="shared" si="17"/>
        <v>0</v>
      </c>
      <c r="P286" s="21">
        <f t="shared" si="16"/>
        <v>0</v>
      </c>
      <c r="Q286" s="21">
        <v>0</v>
      </c>
      <c r="R286" s="24"/>
      <c r="S286" s="24"/>
      <c r="T286" s="24"/>
      <c r="U286" s="25"/>
      <c r="V286" s="25"/>
      <c r="W286" s="25"/>
      <c r="X286" s="25"/>
    </row>
    <row r="287" spans="1:24" ht="15.75" customHeight="1" x14ac:dyDescent="0.35">
      <c r="A287" s="31" t="s">
        <v>11</v>
      </c>
      <c r="B287" s="15">
        <v>0</v>
      </c>
      <c r="C287" s="15">
        <v>0</v>
      </c>
      <c r="D287" s="15">
        <v>0</v>
      </c>
      <c r="E287" s="15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25"/>
      <c r="O287" s="21"/>
      <c r="P287" s="21"/>
      <c r="Q287" s="21"/>
      <c r="R287" s="24"/>
      <c r="S287" s="24"/>
      <c r="T287" s="24"/>
      <c r="U287" s="25"/>
      <c r="V287" s="25"/>
      <c r="W287" s="25"/>
      <c r="X287" s="25"/>
    </row>
    <row r="288" spans="1:24" ht="15.75" customHeight="1" x14ac:dyDescent="0.35">
      <c r="A288" s="32" t="s">
        <v>4</v>
      </c>
      <c r="B288" s="21">
        <v>0</v>
      </c>
      <c r="C288" s="21">
        <v>0</v>
      </c>
      <c r="D288" s="21">
        <v>0</v>
      </c>
      <c r="E288" s="21">
        <v>0</v>
      </c>
      <c r="F288" s="21">
        <v>0</v>
      </c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0</v>
      </c>
      <c r="N288" s="25"/>
      <c r="O288" s="21">
        <f t="shared" ref="O288:O290" si="18">SUM(B288:M288)</f>
        <v>0</v>
      </c>
      <c r="P288" s="21">
        <f t="shared" si="16"/>
        <v>0</v>
      </c>
      <c r="Q288" s="21">
        <v>0</v>
      </c>
      <c r="R288" s="24"/>
      <c r="S288" s="24"/>
      <c r="T288" s="24"/>
      <c r="U288" s="25"/>
      <c r="V288" s="25"/>
      <c r="W288" s="25"/>
      <c r="X288" s="25"/>
    </row>
    <row r="289" spans="1:24" ht="15.75" customHeight="1" x14ac:dyDescent="0.35">
      <c r="A289" s="20" t="s">
        <v>5</v>
      </c>
      <c r="B289" s="21">
        <v>0</v>
      </c>
      <c r="C289" s="21">
        <v>0</v>
      </c>
      <c r="D289" s="21">
        <v>0</v>
      </c>
      <c r="E289" s="21">
        <v>0</v>
      </c>
      <c r="F289" s="21">
        <v>0</v>
      </c>
      <c r="G289" s="21">
        <v>0</v>
      </c>
      <c r="H289" s="21">
        <v>0</v>
      </c>
      <c r="I289" s="21">
        <v>0</v>
      </c>
      <c r="J289" s="21">
        <v>0</v>
      </c>
      <c r="K289" s="21">
        <v>0</v>
      </c>
      <c r="L289" s="21">
        <v>0</v>
      </c>
      <c r="M289" s="21">
        <v>0</v>
      </c>
      <c r="N289" s="25"/>
      <c r="O289" s="21">
        <f t="shared" si="18"/>
        <v>0</v>
      </c>
      <c r="P289" s="21">
        <f t="shared" si="16"/>
        <v>0</v>
      </c>
      <c r="Q289" s="21">
        <v>0</v>
      </c>
      <c r="R289" s="24"/>
      <c r="S289" s="24"/>
      <c r="T289" s="24"/>
      <c r="U289" s="25"/>
      <c r="V289" s="25"/>
      <c r="W289" s="25"/>
      <c r="X289" s="25"/>
    </row>
    <row r="290" spans="1:24" ht="15.75" customHeight="1" x14ac:dyDescent="0.35">
      <c r="A290" s="32" t="s">
        <v>6</v>
      </c>
      <c r="B290" s="21">
        <v>0</v>
      </c>
      <c r="C290" s="21">
        <v>0</v>
      </c>
      <c r="D290" s="21">
        <v>0</v>
      </c>
      <c r="E290" s="21">
        <v>0</v>
      </c>
      <c r="F290" s="21">
        <v>0</v>
      </c>
      <c r="G290" s="21">
        <v>0</v>
      </c>
      <c r="H290" s="21">
        <v>0</v>
      </c>
      <c r="I290" s="21">
        <v>0</v>
      </c>
      <c r="J290" s="21">
        <v>0</v>
      </c>
      <c r="K290" s="21">
        <v>0</v>
      </c>
      <c r="L290" s="21">
        <v>0</v>
      </c>
      <c r="M290" s="21">
        <v>0</v>
      </c>
      <c r="N290" s="25"/>
      <c r="O290" s="21">
        <f t="shared" si="18"/>
        <v>0</v>
      </c>
      <c r="P290" s="21">
        <f t="shared" si="16"/>
        <v>0</v>
      </c>
      <c r="Q290" s="21">
        <v>0</v>
      </c>
      <c r="R290" s="24"/>
      <c r="S290" s="24"/>
      <c r="T290" s="24"/>
      <c r="U290" s="25"/>
      <c r="V290" s="25"/>
      <c r="W290" s="25"/>
      <c r="X290" s="25"/>
    </row>
    <row r="291" spans="1:24" ht="15.75" customHeight="1" x14ac:dyDescent="0.35">
      <c r="A291" s="20"/>
      <c r="B291" s="33"/>
      <c r="C291" s="39"/>
      <c r="D291" s="39"/>
      <c r="E291" s="39"/>
      <c r="F291" s="33"/>
      <c r="G291" s="33"/>
      <c r="H291" s="25"/>
      <c r="I291" s="33"/>
      <c r="J291" s="33"/>
      <c r="K291" s="34"/>
      <c r="L291" s="21"/>
      <c r="M291" s="21"/>
      <c r="N291" s="25"/>
      <c r="O291" s="33"/>
      <c r="P291" s="21"/>
      <c r="Q291" s="21"/>
      <c r="R291" s="24"/>
      <c r="S291" s="24"/>
      <c r="T291" s="24"/>
      <c r="U291" s="25"/>
      <c r="V291" s="25"/>
      <c r="W291" s="25"/>
      <c r="X291" s="25"/>
    </row>
    <row r="292" spans="1:24" ht="15.75" customHeight="1" x14ac:dyDescent="0.35">
      <c r="A292" s="12" t="s">
        <v>20</v>
      </c>
      <c r="B292" s="33"/>
      <c r="C292" s="39"/>
      <c r="D292" s="39"/>
      <c r="E292" s="39"/>
      <c r="F292" s="33"/>
      <c r="G292" s="33"/>
      <c r="H292" s="25"/>
      <c r="I292" s="33"/>
      <c r="J292" s="33"/>
      <c r="K292" s="34"/>
      <c r="L292" s="21"/>
      <c r="M292" s="21"/>
      <c r="N292" s="25"/>
      <c r="O292" s="33"/>
      <c r="P292" s="21"/>
      <c r="Q292" s="21"/>
      <c r="R292" s="24"/>
      <c r="S292" s="24"/>
      <c r="T292" s="24"/>
      <c r="U292" s="25"/>
      <c r="V292" s="25"/>
      <c r="W292" s="25"/>
      <c r="X292" s="25"/>
    </row>
    <row r="293" spans="1:24" ht="15.75" customHeight="1" x14ac:dyDescent="0.35">
      <c r="A293" s="14" t="s">
        <v>3</v>
      </c>
      <c r="B293" s="15">
        <v>27</v>
      </c>
      <c r="C293" s="15">
        <v>27</v>
      </c>
      <c r="D293" s="15">
        <v>27</v>
      </c>
      <c r="E293" s="15">
        <v>27</v>
      </c>
      <c r="F293" s="15">
        <v>27</v>
      </c>
      <c r="G293" s="15">
        <v>27</v>
      </c>
      <c r="H293" s="15">
        <v>27</v>
      </c>
      <c r="I293" s="15">
        <v>27</v>
      </c>
      <c r="J293" s="15">
        <v>27</v>
      </c>
      <c r="K293" s="16">
        <v>27</v>
      </c>
      <c r="L293" s="15">
        <v>27</v>
      </c>
      <c r="M293" s="15">
        <v>27</v>
      </c>
      <c r="N293" s="25"/>
      <c r="O293" s="15"/>
      <c r="P293" s="21"/>
      <c r="Q293" s="21"/>
      <c r="R293" s="24"/>
      <c r="S293" s="24"/>
      <c r="T293" s="24"/>
      <c r="U293" s="25"/>
      <c r="V293" s="25"/>
      <c r="W293" s="25"/>
      <c r="X293" s="25"/>
    </row>
    <row r="294" spans="1:24" ht="15.75" customHeight="1" x14ac:dyDescent="0.35">
      <c r="A294" s="20" t="s">
        <v>4</v>
      </c>
      <c r="B294" s="21">
        <v>388982.94</v>
      </c>
      <c r="C294" s="21">
        <v>334126.2</v>
      </c>
      <c r="D294" s="21">
        <v>327426.3</v>
      </c>
      <c r="E294" s="21">
        <v>305162.3</v>
      </c>
      <c r="F294" s="21">
        <v>315428.12</v>
      </c>
      <c r="G294" s="21">
        <v>344383.5</v>
      </c>
      <c r="H294" s="21">
        <v>289111</v>
      </c>
      <c r="I294" s="21">
        <v>380327.02</v>
      </c>
      <c r="J294" s="21">
        <v>195028.5</v>
      </c>
      <c r="K294" s="22">
        <v>0</v>
      </c>
      <c r="L294" s="21">
        <v>0</v>
      </c>
      <c r="M294" s="21">
        <v>142352.5</v>
      </c>
      <c r="N294" s="25"/>
      <c r="O294" s="21">
        <f>SUM(B294:M294)</f>
        <v>3022328.38</v>
      </c>
      <c r="P294" s="21">
        <f t="shared" si="16"/>
        <v>30479222.939999998</v>
      </c>
      <c r="Q294" s="21">
        <v>27456894.559999999</v>
      </c>
      <c r="R294" s="24"/>
      <c r="S294" s="24"/>
      <c r="T294" s="24"/>
      <c r="U294" s="25"/>
      <c r="V294" s="25"/>
      <c r="W294" s="25"/>
      <c r="X294" s="25"/>
    </row>
    <row r="295" spans="1:24" ht="15.75" customHeight="1" x14ac:dyDescent="0.35">
      <c r="A295" s="20" t="s">
        <v>5</v>
      </c>
      <c r="B295" s="21">
        <v>54457.61</v>
      </c>
      <c r="C295" s="21">
        <v>46777.67</v>
      </c>
      <c r="D295" s="21">
        <v>45839.679999999993</v>
      </c>
      <c r="E295" s="21">
        <v>42722.720000000001</v>
      </c>
      <c r="F295" s="21">
        <v>44159.93</v>
      </c>
      <c r="G295" s="21">
        <v>48213.69</v>
      </c>
      <c r="H295" s="21">
        <v>40475.540000000008</v>
      </c>
      <c r="I295" s="21">
        <v>53245.78</v>
      </c>
      <c r="J295" s="21">
        <v>27303.989999999998</v>
      </c>
      <c r="K295" s="22">
        <v>0</v>
      </c>
      <c r="L295" s="21">
        <v>0</v>
      </c>
      <c r="M295" s="21">
        <v>19929.350000000002</v>
      </c>
      <c r="N295" s="25"/>
      <c r="O295" s="21">
        <f>SUM(B295:M295)</f>
        <v>423125.95999999996</v>
      </c>
      <c r="P295" s="21">
        <f t="shared" si="16"/>
        <v>4156363.18</v>
      </c>
      <c r="Q295" s="21">
        <v>3733237.22</v>
      </c>
      <c r="R295" s="24"/>
      <c r="S295" s="24"/>
      <c r="T295" s="24"/>
      <c r="U295" s="25"/>
      <c r="V295" s="25"/>
      <c r="W295" s="25"/>
      <c r="X295" s="25"/>
    </row>
    <row r="296" spans="1:24" ht="15.75" customHeight="1" x14ac:dyDescent="0.35">
      <c r="A296" s="20" t="s">
        <v>6</v>
      </c>
      <c r="B296" s="21">
        <v>7779.66</v>
      </c>
      <c r="C296" s="21">
        <v>6682.5199999999995</v>
      </c>
      <c r="D296" s="21">
        <v>6548.5300000000007</v>
      </c>
      <c r="E296" s="21">
        <v>6103.25</v>
      </c>
      <c r="F296" s="21">
        <v>6308.56</v>
      </c>
      <c r="G296" s="21">
        <v>6887.6699999999992</v>
      </c>
      <c r="H296" s="21">
        <v>5782.22</v>
      </c>
      <c r="I296" s="21">
        <v>7606.54</v>
      </c>
      <c r="J296" s="21">
        <v>3900.57</v>
      </c>
      <c r="K296" s="22">
        <v>0</v>
      </c>
      <c r="L296" s="21">
        <v>0</v>
      </c>
      <c r="M296" s="21">
        <v>2847.0499999999997</v>
      </c>
      <c r="N296" s="25"/>
      <c r="O296" s="21">
        <f>SUM(B296:M296)</f>
        <v>60446.57</v>
      </c>
      <c r="P296" s="21">
        <f t="shared" si="16"/>
        <v>609584.6</v>
      </c>
      <c r="Q296" s="21">
        <v>549138.03</v>
      </c>
      <c r="R296" s="24"/>
      <c r="S296" s="24"/>
      <c r="T296" s="24"/>
      <c r="U296" s="25"/>
      <c r="V296" s="25"/>
      <c r="W296" s="25"/>
      <c r="X296" s="25"/>
    </row>
    <row r="297" spans="1:24" ht="15.75" customHeight="1" x14ac:dyDescent="0.35">
      <c r="A297" s="14" t="s">
        <v>7</v>
      </c>
      <c r="B297" s="15">
        <v>0</v>
      </c>
      <c r="C297" s="15">
        <v>0</v>
      </c>
      <c r="D297" s="15">
        <v>0</v>
      </c>
      <c r="E297" s="15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6">
        <v>0</v>
      </c>
      <c r="L297" s="16">
        <v>0</v>
      </c>
      <c r="M297" s="15">
        <v>0</v>
      </c>
      <c r="N297" s="25"/>
      <c r="O297" s="15"/>
      <c r="P297" s="21"/>
      <c r="Q297" s="21"/>
      <c r="R297" s="24"/>
      <c r="S297" s="24"/>
      <c r="T297" s="24"/>
      <c r="U297" s="25"/>
      <c r="V297" s="25"/>
      <c r="W297" s="25"/>
      <c r="X297" s="25"/>
    </row>
    <row r="298" spans="1:24" ht="15.75" customHeight="1" x14ac:dyDescent="0.35">
      <c r="A298" s="20" t="s">
        <v>4</v>
      </c>
      <c r="B298" s="21">
        <v>0</v>
      </c>
      <c r="C298" s="21">
        <v>0</v>
      </c>
      <c r="D298" s="21">
        <v>0</v>
      </c>
      <c r="E298" s="21">
        <v>0</v>
      </c>
      <c r="F298" s="21">
        <v>0</v>
      </c>
      <c r="G298" s="21">
        <v>0</v>
      </c>
      <c r="H298" s="21">
        <v>0</v>
      </c>
      <c r="I298" s="21">
        <v>0</v>
      </c>
      <c r="J298" s="21">
        <v>0</v>
      </c>
      <c r="K298" s="22">
        <v>0</v>
      </c>
      <c r="L298" s="21">
        <v>0</v>
      </c>
      <c r="M298" s="21">
        <v>0</v>
      </c>
      <c r="N298" s="25"/>
      <c r="O298" s="21">
        <f>SUM(B298:M298)</f>
        <v>0</v>
      </c>
      <c r="P298" s="21">
        <f t="shared" si="16"/>
        <v>0</v>
      </c>
      <c r="Q298" s="21">
        <v>0</v>
      </c>
      <c r="R298" s="24"/>
      <c r="S298" s="24"/>
      <c r="T298" s="24"/>
      <c r="U298" s="25"/>
      <c r="V298" s="25"/>
      <c r="W298" s="25"/>
      <c r="X298" s="25"/>
    </row>
    <row r="299" spans="1:24" ht="15.75" customHeight="1" x14ac:dyDescent="0.35">
      <c r="A299" s="20" t="s">
        <v>5</v>
      </c>
      <c r="B299" s="21">
        <v>0</v>
      </c>
      <c r="C299" s="21">
        <v>0</v>
      </c>
      <c r="D299" s="21">
        <v>0</v>
      </c>
      <c r="E299" s="21">
        <v>0</v>
      </c>
      <c r="F299" s="21">
        <v>0</v>
      </c>
      <c r="G299" s="21">
        <v>0</v>
      </c>
      <c r="H299" s="21">
        <v>0</v>
      </c>
      <c r="I299" s="21">
        <v>0</v>
      </c>
      <c r="J299" s="21">
        <v>0</v>
      </c>
      <c r="K299" s="22">
        <v>0</v>
      </c>
      <c r="L299" s="21">
        <v>0</v>
      </c>
      <c r="M299" s="21">
        <v>0</v>
      </c>
      <c r="N299" s="25"/>
      <c r="O299" s="21">
        <f>SUM(B299:M299)</f>
        <v>0</v>
      </c>
      <c r="P299" s="21">
        <f t="shared" si="16"/>
        <v>0</v>
      </c>
      <c r="Q299" s="21">
        <v>0</v>
      </c>
      <c r="R299" s="24"/>
      <c r="S299" s="24"/>
      <c r="T299" s="24"/>
      <c r="U299" s="25"/>
      <c r="V299" s="25"/>
      <c r="W299" s="25"/>
      <c r="X299" s="25"/>
    </row>
    <row r="300" spans="1:24" ht="15.75" customHeight="1" x14ac:dyDescent="0.35">
      <c r="A300" s="20" t="s">
        <v>6</v>
      </c>
      <c r="B300" s="21">
        <v>0</v>
      </c>
      <c r="C300" s="21">
        <v>0</v>
      </c>
      <c r="D300" s="21">
        <v>0</v>
      </c>
      <c r="E300" s="21">
        <v>0</v>
      </c>
      <c r="F300" s="21">
        <v>0</v>
      </c>
      <c r="G300" s="21">
        <v>0</v>
      </c>
      <c r="H300" s="21">
        <v>0</v>
      </c>
      <c r="I300" s="21">
        <v>0</v>
      </c>
      <c r="J300" s="21">
        <v>0</v>
      </c>
      <c r="K300" s="22">
        <v>0</v>
      </c>
      <c r="L300" s="21">
        <v>0</v>
      </c>
      <c r="M300" s="21">
        <v>0</v>
      </c>
      <c r="N300" s="25"/>
      <c r="O300" s="21">
        <f>SUM(B300:M300)</f>
        <v>0</v>
      </c>
      <c r="P300" s="21">
        <f t="shared" si="16"/>
        <v>0</v>
      </c>
      <c r="Q300" s="21">
        <v>0</v>
      </c>
      <c r="R300" s="24"/>
      <c r="S300" s="24"/>
      <c r="T300" s="24"/>
      <c r="U300" s="25"/>
      <c r="V300" s="25"/>
      <c r="W300" s="25"/>
      <c r="X300" s="25"/>
    </row>
    <row r="301" spans="1:24" ht="15.75" customHeight="1" x14ac:dyDescent="0.35">
      <c r="A301" s="14" t="s">
        <v>8</v>
      </c>
      <c r="B301" s="15">
        <v>27</v>
      </c>
      <c r="C301" s="15">
        <v>27</v>
      </c>
      <c r="D301" s="15">
        <v>27</v>
      </c>
      <c r="E301" s="15">
        <v>27</v>
      </c>
      <c r="F301" s="15">
        <v>27</v>
      </c>
      <c r="G301" s="15">
        <v>27</v>
      </c>
      <c r="H301" s="15">
        <v>27</v>
      </c>
      <c r="I301" s="15">
        <v>27</v>
      </c>
      <c r="J301" s="15">
        <v>27</v>
      </c>
      <c r="K301" s="16">
        <v>27</v>
      </c>
      <c r="L301" s="15">
        <v>27</v>
      </c>
      <c r="M301" s="15">
        <v>27</v>
      </c>
      <c r="N301" s="25"/>
      <c r="O301" s="15"/>
      <c r="P301" s="21"/>
      <c r="Q301" s="21"/>
      <c r="R301" s="24"/>
      <c r="S301" s="24"/>
      <c r="T301" s="24"/>
      <c r="U301" s="25"/>
      <c r="V301" s="25"/>
      <c r="W301" s="25"/>
      <c r="X301" s="25"/>
    </row>
    <row r="302" spans="1:24" ht="15.75" customHeight="1" x14ac:dyDescent="0.35">
      <c r="A302" s="20" t="s">
        <v>4</v>
      </c>
      <c r="B302" s="21">
        <v>388982.94</v>
      </c>
      <c r="C302" s="21">
        <v>334126.2</v>
      </c>
      <c r="D302" s="21">
        <v>327426.3</v>
      </c>
      <c r="E302" s="21">
        <v>305162.3</v>
      </c>
      <c r="F302" s="21">
        <v>315428.12</v>
      </c>
      <c r="G302" s="21">
        <v>344383.5</v>
      </c>
      <c r="H302" s="21">
        <v>289111</v>
      </c>
      <c r="I302" s="21">
        <v>380327.02</v>
      </c>
      <c r="J302" s="21">
        <v>195028.5</v>
      </c>
      <c r="K302" s="22">
        <v>0</v>
      </c>
      <c r="L302" s="21">
        <v>0</v>
      </c>
      <c r="M302" s="21">
        <v>142352.5</v>
      </c>
      <c r="N302" s="25"/>
      <c r="O302" s="21">
        <f t="shared" ref="O302:O313" si="19">SUM(B302:M302)</f>
        <v>3022328.38</v>
      </c>
      <c r="P302" s="21">
        <f t="shared" si="16"/>
        <v>30479222.939999998</v>
      </c>
      <c r="Q302" s="21">
        <v>27456894.559999999</v>
      </c>
      <c r="R302" s="24"/>
      <c r="S302" s="24"/>
      <c r="T302" s="24"/>
      <c r="U302" s="25"/>
      <c r="V302" s="25"/>
      <c r="W302" s="25"/>
      <c r="X302" s="25"/>
    </row>
    <row r="303" spans="1:24" ht="15.75" customHeight="1" x14ac:dyDescent="0.35">
      <c r="A303" s="20" t="s">
        <v>5</v>
      </c>
      <c r="B303" s="21">
        <v>54457.61</v>
      </c>
      <c r="C303" s="21">
        <v>46777.67</v>
      </c>
      <c r="D303" s="21">
        <v>45839.679999999993</v>
      </c>
      <c r="E303" s="21">
        <v>42722.720000000001</v>
      </c>
      <c r="F303" s="21">
        <v>44159.93</v>
      </c>
      <c r="G303" s="21">
        <v>48213.69</v>
      </c>
      <c r="H303" s="21">
        <v>40475.540000000008</v>
      </c>
      <c r="I303" s="21">
        <v>53245.78</v>
      </c>
      <c r="J303" s="21">
        <v>27303.989999999998</v>
      </c>
      <c r="K303" s="22">
        <v>0</v>
      </c>
      <c r="L303" s="21">
        <v>0</v>
      </c>
      <c r="M303" s="21">
        <v>19929.350000000002</v>
      </c>
      <c r="N303" s="25"/>
      <c r="O303" s="21">
        <f t="shared" si="19"/>
        <v>423125.95999999996</v>
      </c>
      <c r="P303" s="21">
        <f t="shared" si="16"/>
        <v>4156363.18</v>
      </c>
      <c r="Q303" s="21">
        <v>3733237.22</v>
      </c>
      <c r="R303" s="24"/>
      <c r="S303" s="24"/>
      <c r="T303" s="24"/>
      <c r="U303" s="25"/>
      <c r="V303" s="25"/>
      <c r="W303" s="25"/>
      <c r="X303" s="25"/>
    </row>
    <row r="304" spans="1:24" ht="15.75" customHeight="1" x14ac:dyDescent="0.35">
      <c r="A304" s="20" t="s">
        <v>6</v>
      </c>
      <c r="B304" s="21">
        <v>7779.66</v>
      </c>
      <c r="C304" s="21">
        <v>6682.5199999999995</v>
      </c>
      <c r="D304" s="21">
        <v>6548.5300000000007</v>
      </c>
      <c r="E304" s="21">
        <v>6103.25</v>
      </c>
      <c r="F304" s="21">
        <v>6308.56</v>
      </c>
      <c r="G304" s="21">
        <v>6887.6699999999992</v>
      </c>
      <c r="H304" s="21">
        <v>5782.22</v>
      </c>
      <c r="I304" s="21">
        <v>7606.54</v>
      </c>
      <c r="J304" s="21">
        <v>3900.57</v>
      </c>
      <c r="K304" s="22">
        <v>0</v>
      </c>
      <c r="L304" s="21">
        <v>0</v>
      </c>
      <c r="M304" s="21">
        <v>2847.0499999999997</v>
      </c>
      <c r="N304" s="25"/>
      <c r="O304" s="21">
        <f t="shared" si="19"/>
        <v>60446.57</v>
      </c>
      <c r="P304" s="21">
        <f t="shared" si="16"/>
        <v>609584.6</v>
      </c>
      <c r="Q304" s="21">
        <v>549138.03</v>
      </c>
      <c r="R304" s="24"/>
      <c r="S304" s="24"/>
      <c r="T304" s="24"/>
      <c r="U304" s="25"/>
      <c r="V304" s="25"/>
      <c r="W304" s="25"/>
      <c r="X304" s="25"/>
    </row>
    <row r="305" spans="1:24" ht="15.75" customHeight="1" x14ac:dyDescent="0.35">
      <c r="A305" s="14" t="s">
        <v>9</v>
      </c>
      <c r="B305" s="15">
        <v>0</v>
      </c>
      <c r="C305" s="15">
        <v>0</v>
      </c>
      <c r="D305" s="15">
        <v>0</v>
      </c>
      <c r="E305" s="15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6">
        <v>0</v>
      </c>
      <c r="L305" s="16">
        <v>0</v>
      </c>
      <c r="M305" s="15">
        <v>0</v>
      </c>
      <c r="N305" s="25"/>
      <c r="O305" s="15"/>
      <c r="P305" s="21"/>
      <c r="Q305" s="21"/>
      <c r="R305" s="24"/>
      <c r="S305" s="24"/>
      <c r="T305" s="24"/>
      <c r="U305" s="25"/>
      <c r="V305" s="25"/>
      <c r="W305" s="25"/>
      <c r="X305" s="25"/>
    </row>
    <row r="306" spans="1:24" ht="15.75" customHeight="1" x14ac:dyDescent="0.35">
      <c r="A306" s="20" t="s">
        <v>4</v>
      </c>
      <c r="B306" s="21">
        <v>0</v>
      </c>
      <c r="C306" s="21">
        <v>0</v>
      </c>
      <c r="D306" s="21">
        <v>0</v>
      </c>
      <c r="E306" s="21">
        <v>0</v>
      </c>
      <c r="F306" s="21">
        <v>0</v>
      </c>
      <c r="G306" s="21">
        <v>0</v>
      </c>
      <c r="H306" s="21">
        <v>0</v>
      </c>
      <c r="I306" s="21">
        <v>0</v>
      </c>
      <c r="J306" s="21">
        <v>0</v>
      </c>
      <c r="K306" s="22">
        <v>0</v>
      </c>
      <c r="L306" s="21">
        <v>0</v>
      </c>
      <c r="M306" s="21">
        <v>0</v>
      </c>
      <c r="N306" s="25"/>
      <c r="O306" s="21">
        <f t="shared" si="19"/>
        <v>0</v>
      </c>
      <c r="P306" s="21">
        <f t="shared" si="16"/>
        <v>0</v>
      </c>
      <c r="Q306" s="21">
        <v>0</v>
      </c>
      <c r="R306" s="24"/>
      <c r="S306" s="24"/>
      <c r="T306" s="24"/>
      <c r="U306" s="25"/>
      <c r="V306" s="25"/>
      <c r="W306" s="25"/>
      <c r="X306" s="25"/>
    </row>
    <row r="307" spans="1:24" ht="15.75" customHeight="1" x14ac:dyDescent="0.35">
      <c r="A307" s="20" t="s">
        <v>5</v>
      </c>
      <c r="B307" s="21">
        <v>0</v>
      </c>
      <c r="C307" s="21">
        <v>0</v>
      </c>
      <c r="D307" s="21">
        <v>0</v>
      </c>
      <c r="E307" s="21">
        <v>0</v>
      </c>
      <c r="F307" s="21">
        <v>0</v>
      </c>
      <c r="G307" s="21">
        <v>0</v>
      </c>
      <c r="H307" s="21">
        <v>0</v>
      </c>
      <c r="I307" s="21">
        <v>0</v>
      </c>
      <c r="J307" s="21">
        <v>0</v>
      </c>
      <c r="K307" s="22">
        <v>0</v>
      </c>
      <c r="L307" s="21">
        <v>0</v>
      </c>
      <c r="M307" s="21">
        <v>0</v>
      </c>
      <c r="N307" s="25"/>
      <c r="O307" s="21">
        <f t="shared" si="19"/>
        <v>0</v>
      </c>
      <c r="P307" s="21">
        <f t="shared" si="16"/>
        <v>0</v>
      </c>
      <c r="Q307" s="21">
        <v>0</v>
      </c>
      <c r="R307" s="24"/>
      <c r="S307" s="24"/>
      <c r="T307" s="24"/>
      <c r="U307" s="25"/>
      <c r="V307" s="25"/>
      <c r="W307" s="25"/>
      <c r="X307" s="25"/>
    </row>
    <row r="308" spans="1:24" ht="15.75" customHeight="1" x14ac:dyDescent="0.35">
      <c r="A308" s="20" t="s">
        <v>6</v>
      </c>
      <c r="B308" s="21">
        <v>0</v>
      </c>
      <c r="C308" s="21">
        <v>0</v>
      </c>
      <c r="D308" s="21">
        <v>0</v>
      </c>
      <c r="E308" s="21">
        <v>0</v>
      </c>
      <c r="F308" s="21">
        <v>0</v>
      </c>
      <c r="G308" s="21">
        <v>0</v>
      </c>
      <c r="H308" s="21">
        <v>0</v>
      </c>
      <c r="I308" s="21">
        <v>0</v>
      </c>
      <c r="J308" s="21">
        <v>0</v>
      </c>
      <c r="K308" s="22">
        <v>0</v>
      </c>
      <c r="L308" s="21">
        <v>0</v>
      </c>
      <c r="M308" s="21">
        <v>0</v>
      </c>
      <c r="N308" s="25"/>
      <c r="O308" s="21">
        <f t="shared" si="19"/>
        <v>0</v>
      </c>
      <c r="P308" s="21">
        <f t="shared" si="16"/>
        <v>0</v>
      </c>
      <c r="Q308" s="21">
        <v>0</v>
      </c>
      <c r="R308" s="24"/>
      <c r="S308" s="24"/>
      <c r="T308" s="24"/>
      <c r="U308" s="25"/>
      <c r="V308" s="25"/>
      <c r="W308" s="25"/>
      <c r="X308" s="25"/>
    </row>
    <row r="309" spans="1:24" ht="15.75" customHeight="1" x14ac:dyDescent="0.35">
      <c r="A309" s="14" t="s">
        <v>10</v>
      </c>
      <c r="B309" s="15">
        <v>0</v>
      </c>
      <c r="C309" s="15">
        <v>0</v>
      </c>
      <c r="D309" s="15">
        <v>0</v>
      </c>
      <c r="E309" s="15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6">
        <v>0</v>
      </c>
      <c r="L309" s="16">
        <v>0</v>
      </c>
      <c r="M309" s="15">
        <v>0</v>
      </c>
      <c r="N309" s="25"/>
      <c r="O309" s="15"/>
      <c r="P309" s="21"/>
      <c r="Q309" s="21"/>
      <c r="R309" s="24"/>
      <c r="S309" s="24"/>
      <c r="T309" s="24"/>
      <c r="U309" s="25"/>
      <c r="V309" s="25"/>
      <c r="W309" s="25"/>
      <c r="X309" s="25"/>
    </row>
    <row r="310" spans="1:24" ht="15.75" customHeight="1" x14ac:dyDescent="0.35">
      <c r="A310" s="20" t="s">
        <v>4</v>
      </c>
      <c r="B310" s="21">
        <v>0</v>
      </c>
      <c r="C310" s="21">
        <v>0</v>
      </c>
      <c r="D310" s="21">
        <v>0</v>
      </c>
      <c r="E310" s="21">
        <v>0</v>
      </c>
      <c r="F310" s="21">
        <v>0</v>
      </c>
      <c r="G310" s="21">
        <v>0</v>
      </c>
      <c r="H310" s="21">
        <v>0</v>
      </c>
      <c r="I310" s="21">
        <v>0</v>
      </c>
      <c r="J310" s="21">
        <v>0</v>
      </c>
      <c r="K310" s="22">
        <v>0</v>
      </c>
      <c r="L310" s="21">
        <v>0</v>
      </c>
      <c r="M310" s="21">
        <v>0</v>
      </c>
      <c r="N310" s="25"/>
      <c r="O310" s="21">
        <f t="shared" si="19"/>
        <v>0</v>
      </c>
      <c r="P310" s="21">
        <f t="shared" si="16"/>
        <v>0</v>
      </c>
      <c r="Q310" s="21">
        <v>0</v>
      </c>
      <c r="R310" s="24"/>
      <c r="S310" s="24"/>
      <c r="T310" s="24"/>
      <c r="U310" s="25"/>
      <c r="V310" s="25"/>
      <c r="W310" s="25"/>
      <c r="X310" s="25"/>
    </row>
    <row r="311" spans="1:24" ht="15.75" customHeight="1" x14ac:dyDescent="0.35">
      <c r="A311" s="20" t="s">
        <v>5</v>
      </c>
      <c r="B311" s="21">
        <v>0</v>
      </c>
      <c r="C311" s="21">
        <v>0</v>
      </c>
      <c r="D311" s="21">
        <v>0</v>
      </c>
      <c r="E311" s="21">
        <v>0</v>
      </c>
      <c r="F311" s="21">
        <v>0</v>
      </c>
      <c r="G311" s="21">
        <v>0</v>
      </c>
      <c r="H311" s="21">
        <v>0</v>
      </c>
      <c r="I311" s="21">
        <v>0</v>
      </c>
      <c r="J311" s="21">
        <v>0</v>
      </c>
      <c r="K311" s="22">
        <v>0</v>
      </c>
      <c r="L311" s="21">
        <v>0</v>
      </c>
      <c r="M311" s="21">
        <v>0</v>
      </c>
      <c r="N311" s="25"/>
      <c r="O311" s="21">
        <f t="shared" si="19"/>
        <v>0</v>
      </c>
      <c r="P311" s="21">
        <f t="shared" si="16"/>
        <v>0</v>
      </c>
      <c r="Q311" s="21">
        <v>0</v>
      </c>
      <c r="R311" s="24"/>
      <c r="S311" s="24"/>
      <c r="T311" s="24"/>
      <c r="U311" s="25"/>
      <c r="V311" s="25"/>
      <c r="W311" s="25"/>
      <c r="X311" s="25"/>
    </row>
    <row r="312" spans="1:24" ht="15.75" customHeight="1" x14ac:dyDescent="0.35">
      <c r="A312" s="20" t="s">
        <v>6</v>
      </c>
      <c r="B312" s="21">
        <v>0</v>
      </c>
      <c r="C312" s="21">
        <v>0</v>
      </c>
      <c r="D312" s="21">
        <v>0</v>
      </c>
      <c r="E312" s="21">
        <v>0</v>
      </c>
      <c r="F312" s="21">
        <v>0</v>
      </c>
      <c r="G312" s="21">
        <v>0</v>
      </c>
      <c r="H312" s="21">
        <v>0</v>
      </c>
      <c r="I312" s="21">
        <v>0</v>
      </c>
      <c r="J312" s="21">
        <v>0</v>
      </c>
      <c r="K312" s="22">
        <v>0</v>
      </c>
      <c r="L312" s="21">
        <v>0</v>
      </c>
      <c r="M312" s="21">
        <v>0</v>
      </c>
      <c r="N312" s="25"/>
      <c r="O312" s="21">
        <f t="shared" si="19"/>
        <v>0</v>
      </c>
      <c r="P312" s="21">
        <f t="shared" si="16"/>
        <v>0</v>
      </c>
      <c r="Q312" s="21">
        <v>0</v>
      </c>
      <c r="R312" s="24"/>
      <c r="S312" s="24"/>
      <c r="T312" s="24"/>
      <c r="U312" s="25"/>
      <c r="V312" s="25"/>
      <c r="W312" s="25"/>
      <c r="X312" s="25"/>
    </row>
    <row r="313" spans="1:24" ht="15.75" customHeight="1" x14ac:dyDescent="0.35">
      <c r="A313" s="31" t="s">
        <v>11</v>
      </c>
      <c r="B313" s="15">
        <v>0</v>
      </c>
      <c r="C313" s="15">
        <v>0</v>
      </c>
      <c r="D313" s="15">
        <v>0</v>
      </c>
      <c r="E313" s="15">
        <v>0</v>
      </c>
      <c r="F313" s="15">
        <v>0</v>
      </c>
      <c r="G313" s="15">
        <v>0</v>
      </c>
      <c r="H313" s="15">
        <v>0</v>
      </c>
      <c r="I313" s="15">
        <v>0</v>
      </c>
      <c r="J313" s="15">
        <v>0</v>
      </c>
      <c r="K313" s="15">
        <v>0</v>
      </c>
      <c r="L313" s="16">
        <v>0</v>
      </c>
      <c r="M313" s="16">
        <v>0</v>
      </c>
      <c r="N313" s="25"/>
      <c r="O313" s="15"/>
      <c r="P313" s="15"/>
      <c r="Q313" s="21"/>
      <c r="R313" s="24"/>
      <c r="S313" s="24"/>
      <c r="T313" s="24"/>
      <c r="U313" s="25"/>
      <c r="V313" s="25"/>
      <c r="W313" s="25"/>
      <c r="X313" s="25"/>
    </row>
    <row r="314" spans="1:24" ht="15.75" customHeight="1" x14ac:dyDescent="0.35">
      <c r="A314" s="32" t="s">
        <v>4</v>
      </c>
      <c r="B314" s="21">
        <v>0</v>
      </c>
      <c r="C314" s="21">
        <v>0</v>
      </c>
      <c r="D314" s="21">
        <v>0</v>
      </c>
      <c r="E314" s="21">
        <v>0</v>
      </c>
      <c r="F314" s="21">
        <v>0</v>
      </c>
      <c r="G314" s="21">
        <v>0</v>
      </c>
      <c r="H314" s="21">
        <v>0</v>
      </c>
      <c r="I314" s="21">
        <v>0</v>
      </c>
      <c r="J314" s="21">
        <v>0</v>
      </c>
      <c r="K314" s="21">
        <v>0</v>
      </c>
      <c r="L314" s="21">
        <v>0</v>
      </c>
      <c r="M314" s="21">
        <v>0</v>
      </c>
      <c r="N314" s="25"/>
      <c r="O314" s="21">
        <f t="shared" ref="O314:O316" si="20">SUM(B314:M314)</f>
        <v>0</v>
      </c>
      <c r="P314" s="21">
        <f t="shared" si="16"/>
        <v>0</v>
      </c>
      <c r="Q314" s="21">
        <v>0</v>
      </c>
      <c r="R314" s="24"/>
      <c r="S314" s="24"/>
      <c r="T314" s="24"/>
      <c r="U314" s="25"/>
      <c r="V314" s="25"/>
      <c r="W314" s="25"/>
      <c r="X314" s="25"/>
    </row>
    <row r="315" spans="1:24" ht="15.75" customHeight="1" x14ac:dyDescent="0.35">
      <c r="A315" s="20" t="s">
        <v>5</v>
      </c>
      <c r="B315" s="21">
        <v>0</v>
      </c>
      <c r="C315" s="21">
        <v>0</v>
      </c>
      <c r="D315" s="21">
        <v>0</v>
      </c>
      <c r="E315" s="21">
        <v>0</v>
      </c>
      <c r="F315" s="21">
        <v>0</v>
      </c>
      <c r="G315" s="21">
        <v>0</v>
      </c>
      <c r="H315" s="21">
        <v>0</v>
      </c>
      <c r="I315" s="21">
        <v>0</v>
      </c>
      <c r="J315" s="21">
        <v>0</v>
      </c>
      <c r="K315" s="21">
        <v>0</v>
      </c>
      <c r="L315" s="21">
        <v>0</v>
      </c>
      <c r="M315" s="21">
        <v>0</v>
      </c>
      <c r="N315" s="25"/>
      <c r="O315" s="21">
        <f t="shared" si="20"/>
        <v>0</v>
      </c>
      <c r="P315" s="21">
        <f t="shared" si="16"/>
        <v>0</v>
      </c>
      <c r="Q315" s="21">
        <v>0</v>
      </c>
      <c r="R315" s="24"/>
      <c r="S315" s="24"/>
      <c r="T315" s="24"/>
      <c r="U315" s="25"/>
      <c r="V315" s="25"/>
      <c r="W315" s="25"/>
      <c r="X315" s="25"/>
    </row>
    <row r="316" spans="1:24" ht="15.75" customHeight="1" x14ac:dyDescent="0.35">
      <c r="A316" s="32" t="s">
        <v>6</v>
      </c>
      <c r="B316" s="21">
        <v>0</v>
      </c>
      <c r="C316" s="21">
        <v>0</v>
      </c>
      <c r="D316" s="21">
        <v>0</v>
      </c>
      <c r="E316" s="21">
        <v>0</v>
      </c>
      <c r="F316" s="21">
        <v>0</v>
      </c>
      <c r="G316" s="21">
        <v>0</v>
      </c>
      <c r="H316" s="21">
        <v>0</v>
      </c>
      <c r="I316" s="21">
        <v>0</v>
      </c>
      <c r="J316" s="21">
        <v>0</v>
      </c>
      <c r="K316" s="21">
        <v>0</v>
      </c>
      <c r="L316" s="21">
        <v>0</v>
      </c>
      <c r="M316" s="21">
        <v>0</v>
      </c>
      <c r="N316" s="25"/>
      <c r="O316" s="21">
        <f t="shared" si="20"/>
        <v>0</v>
      </c>
      <c r="P316" s="21">
        <f t="shared" si="16"/>
        <v>0</v>
      </c>
      <c r="Q316" s="21">
        <v>0</v>
      </c>
      <c r="R316" s="24"/>
      <c r="S316" s="24"/>
      <c r="T316" s="24"/>
      <c r="U316" s="25"/>
      <c r="V316" s="25"/>
      <c r="W316" s="25"/>
      <c r="X316" s="25"/>
    </row>
    <row r="317" spans="1:24" ht="15.75" customHeight="1" x14ac:dyDescent="0.35">
      <c r="A317" s="20"/>
      <c r="B317" s="15"/>
      <c r="C317" s="39"/>
      <c r="D317" s="39"/>
      <c r="E317" s="15"/>
      <c r="F317" s="15"/>
      <c r="G317" s="15"/>
      <c r="H317" s="25"/>
      <c r="I317" s="15"/>
      <c r="J317" s="33"/>
      <c r="K317" s="34"/>
      <c r="L317" s="21"/>
      <c r="M317" s="21"/>
      <c r="N317" s="25"/>
      <c r="O317" s="33"/>
      <c r="P317" s="21"/>
      <c r="Q317" s="21"/>
      <c r="R317" s="24"/>
      <c r="S317" s="24"/>
      <c r="T317" s="24"/>
      <c r="U317" s="25"/>
      <c r="V317" s="25"/>
      <c r="W317" s="25"/>
      <c r="X317" s="25"/>
    </row>
    <row r="318" spans="1:24" ht="15.75" customHeight="1" x14ac:dyDescent="0.35">
      <c r="A318" s="13" t="s">
        <v>21</v>
      </c>
      <c r="B318" s="33"/>
      <c r="C318" s="21"/>
      <c r="D318" s="21"/>
      <c r="E318" s="33"/>
      <c r="F318" s="33"/>
      <c r="G318" s="33"/>
      <c r="H318" s="25"/>
      <c r="I318" s="33"/>
      <c r="J318" s="33"/>
      <c r="K318" s="34"/>
      <c r="L318" s="21"/>
      <c r="M318" s="21"/>
      <c r="N318" s="25"/>
      <c r="O318" s="33"/>
      <c r="P318" s="21"/>
      <c r="Q318" s="21"/>
      <c r="R318" s="24"/>
      <c r="S318" s="24"/>
      <c r="T318" s="24"/>
      <c r="U318" s="25"/>
      <c r="V318" s="25"/>
      <c r="W318" s="25"/>
      <c r="X318" s="25"/>
    </row>
    <row r="319" spans="1:24" ht="15.75" customHeight="1" x14ac:dyDescent="0.35">
      <c r="A319" s="14" t="s">
        <v>3</v>
      </c>
      <c r="B319" s="40">
        <v>1278.52</v>
      </c>
      <c r="C319" s="41">
        <v>1272</v>
      </c>
      <c r="D319" s="41">
        <v>1269</v>
      </c>
      <c r="E319" s="40">
        <v>1270</v>
      </c>
      <c r="F319" s="40">
        <v>1269.5999999999999</v>
      </c>
      <c r="G319" s="40">
        <v>1266.2</v>
      </c>
      <c r="H319" s="40">
        <v>1268.2</v>
      </c>
      <c r="I319" s="40">
        <v>1273.5999999999999</v>
      </c>
      <c r="J319" s="40">
        <v>1274</v>
      </c>
      <c r="K319" s="42">
        <v>1274</v>
      </c>
      <c r="L319" s="41">
        <v>1274</v>
      </c>
      <c r="M319" s="41">
        <v>1235.5999999999999</v>
      </c>
      <c r="N319" s="25"/>
      <c r="O319" s="15"/>
      <c r="P319" s="21"/>
      <c r="Q319" s="21"/>
      <c r="R319" s="24"/>
      <c r="S319" s="24"/>
      <c r="T319" s="24"/>
      <c r="U319" s="25"/>
      <c r="V319" s="25"/>
      <c r="W319" s="25"/>
      <c r="X319" s="25"/>
    </row>
    <row r="320" spans="1:24" ht="15.75" customHeight="1" x14ac:dyDescent="0.35">
      <c r="A320" s="20" t="s">
        <v>4</v>
      </c>
      <c r="B320" s="21">
        <v>76965913.949999988</v>
      </c>
      <c r="C320" s="21">
        <v>76184708.840000004</v>
      </c>
      <c r="D320" s="21">
        <v>70608678.140000001</v>
      </c>
      <c r="E320" s="21">
        <v>73162270.379999995</v>
      </c>
      <c r="F320" s="21">
        <v>74739559.890000001</v>
      </c>
      <c r="G320" s="21">
        <v>78094838.61999999</v>
      </c>
      <c r="H320" s="21">
        <v>72553994.129999995</v>
      </c>
      <c r="I320" s="21">
        <v>77426024.730000004</v>
      </c>
      <c r="J320" s="21">
        <v>33105591.479999997</v>
      </c>
      <c r="K320" s="22">
        <v>0</v>
      </c>
      <c r="L320" s="21">
        <v>0</v>
      </c>
      <c r="M320" s="21">
        <v>11702155.690000001</v>
      </c>
      <c r="N320" s="25"/>
      <c r="O320" s="21">
        <f>SUM(B320:M320)</f>
        <v>644543735.85000002</v>
      </c>
      <c r="P320" s="21">
        <f t="shared" si="16"/>
        <v>7527392603.9071426</v>
      </c>
      <c r="Q320" s="21">
        <v>6882848868.0571423</v>
      </c>
      <c r="R320" s="24"/>
      <c r="S320" s="24"/>
      <c r="T320" s="24"/>
      <c r="U320" s="25"/>
      <c r="V320" s="25"/>
      <c r="W320" s="25"/>
      <c r="X320" s="25"/>
    </row>
    <row r="321" spans="1:24" ht="15.75" customHeight="1" x14ac:dyDescent="0.35">
      <c r="A321" s="20" t="s">
        <v>5</v>
      </c>
      <c r="B321" s="21">
        <v>10814085.09</v>
      </c>
      <c r="C321" s="21">
        <v>10737842.76</v>
      </c>
      <c r="D321" s="21">
        <v>9932895.1400000006</v>
      </c>
      <c r="E321" s="21">
        <v>10281253.840000002</v>
      </c>
      <c r="F321" s="21">
        <v>10505202.030000001</v>
      </c>
      <c r="G321" s="21">
        <v>10977529.52</v>
      </c>
      <c r="H321" s="21">
        <v>10200143.430000002</v>
      </c>
      <c r="I321" s="21">
        <v>10893289.620000001</v>
      </c>
      <c r="J321" s="21">
        <v>4660415.3299999991</v>
      </c>
      <c r="K321" s="22">
        <v>0</v>
      </c>
      <c r="L321" s="21">
        <v>0</v>
      </c>
      <c r="M321" s="21">
        <v>1661770.81</v>
      </c>
      <c r="N321" s="25"/>
      <c r="O321" s="21">
        <f>SUM(B321:M321)</f>
        <v>90664427.570000023</v>
      </c>
      <c r="P321" s="21">
        <f>O321+Q321</f>
        <v>1006953878.7800001</v>
      </c>
      <c r="Q321" s="21">
        <v>916289451.21000004</v>
      </c>
      <c r="R321" s="24"/>
      <c r="S321" s="24"/>
      <c r="T321" s="24"/>
      <c r="U321" s="25"/>
      <c r="V321" s="25"/>
      <c r="W321" s="25"/>
      <c r="X321" s="25"/>
    </row>
    <row r="322" spans="1:24" ht="15.75" customHeight="1" x14ac:dyDescent="0.35">
      <c r="A322" s="20" t="s">
        <v>6</v>
      </c>
      <c r="B322" s="21">
        <v>1539318.3499999999</v>
      </c>
      <c r="C322" s="21">
        <v>1523694.2500000002</v>
      </c>
      <c r="D322" s="21">
        <v>1412173.68</v>
      </c>
      <c r="E322" s="21">
        <v>1463245.5</v>
      </c>
      <c r="F322" s="21">
        <v>1494791.2500000002</v>
      </c>
      <c r="G322" s="21">
        <v>1561896.83</v>
      </c>
      <c r="H322" s="21">
        <v>1451080.03</v>
      </c>
      <c r="I322" s="21">
        <v>1548520.5899999999</v>
      </c>
      <c r="J322" s="21">
        <v>662111.94999999995</v>
      </c>
      <c r="K322" s="22">
        <v>0</v>
      </c>
      <c r="L322" s="21">
        <v>0</v>
      </c>
      <c r="M322" s="21">
        <v>234043.1</v>
      </c>
      <c r="N322" s="25"/>
      <c r="O322" s="21">
        <f>SUM(B322:M322)</f>
        <v>12890875.529999997</v>
      </c>
      <c r="P322" s="21">
        <f t="shared" si="16"/>
        <v>150547861.28</v>
      </c>
      <c r="Q322" s="21">
        <v>137656985.75</v>
      </c>
      <c r="R322" s="24"/>
      <c r="S322" s="24"/>
      <c r="T322" s="24"/>
      <c r="U322" s="25"/>
      <c r="V322" s="25"/>
      <c r="W322" s="25"/>
      <c r="X322" s="25"/>
    </row>
    <row r="323" spans="1:24" ht="15.75" customHeight="1" x14ac:dyDescent="0.35">
      <c r="A323" s="14" t="s">
        <v>7</v>
      </c>
      <c r="B323" s="15">
        <v>224</v>
      </c>
      <c r="C323" s="15">
        <v>224</v>
      </c>
      <c r="D323" s="15">
        <v>226.6</v>
      </c>
      <c r="E323" s="15">
        <v>227</v>
      </c>
      <c r="F323" s="15">
        <v>221.6</v>
      </c>
      <c r="G323" s="15">
        <v>218</v>
      </c>
      <c r="H323" s="15">
        <v>218</v>
      </c>
      <c r="I323" s="15">
        <v>218</v>
      </c>
      <c r="J323" s="15">
        <v>218</v>
      </c>
      <c r="K323" s="16">
        <v>218</v>
      </c>
      <c r="L323" s="15">
        <v>218</v>
      </c>
      <c r="M323" s="15">
        <v>194</v>
      </c>
      <c r="N323" s="25"/>
      <c r="O323" s="15"/>
      <c r="P323" s="21"/>
      <c r="Q323" s="21"/>
      <c r="R323" s="24"/>
      <c r="S323" s="24"/>
      <c r="T323" s="24"/>
      <c r="U323" s="25"/>
      <c r="V323" s="25"/>
      <c r="W323" s="25"/>
      <c r="X323" s="25"/>
    </row>
    <row r="324" spans="1:24" ht="15.75" customHeight="1" x14ac:dyDescent="0.35">
      <c r="A324" s="20" t="s">
        <v>4</v>
      </c>
      <c r="B324" s="21">
        <v>4559749.3699999992</v>
      </c>
      <c r="C324" s="21">
        <v>4725451.26</v>
      </c>
      <c r="D324" s="21">
        <v>4095952.5</v>
      </c>
      <c r="E324" s="21">
        <v>4416804</v>
      </c>
      <c r="F324" s="21">
        <v>4372454</v>
      </c>
      <c r="G324" s="21">
        <v>4136905.02</v>
      </c>
      <c r="H324" s="21">
        <v>4455255.01</v>
      </c>
      <c r="I324" s="21">
        <v>4629563</v>
      </c>
      <c r="J324" s="21">
        <v>1760500</v>
      </c>
      <c r="K324" s="22">
        <v>0</v>
      </c>
      <c r="L324" s="21">
        <v>0</v>
      </c>
      <c r="M324" s="21">
        <v>0</v>
      </c>
      <c r="N324" s="25"/>
      <c r="O324" s="21">
        <f>SUM(B324:M324)</f>
        <v>37152634.159999996</v>
      </c>
      <c r="P324" s="21">
        <f t="shared" si="16"/>
        <v>551837830.66999996</v>
      </c>
      <c r="Q324" s="21">
        <v>514685196.50999999</v>
      </c>
      <c r="R324" s="24"/>
      <c r="S324" s="24"/>
      <c r="T324" s="24"/>
      <c r="U324" s="25"/>
      <c r="V324" s="25"/>
      <c r="W324" s="25"/>
      <c r="X324" s="25"/>
    </row>
    <row r="325" spans="1:24" ht="15.75" customHeight="1" x14ac:dyDescent="0.35">
      <c r="A325" s="20" t="s">
        <v>5</v>
      </c>
      <c r="B325" s="21">
        <v>638364.91</v>
      </c>
      <c r="C325" s="21">
        <v>661563.17999999993</v>
      </c>
      <c r="D325" s="21">
        <v>573433.35</v>
      </c>
      <c r="E325" s="21">
        <v>618352.56000000006</v>
      </c>
      <c r="F325" s="21">
        <v>612143.56000000006</v>
      </c>
      <c r="G325" s="21">
        <v>579166.69999999995</v>
      </c>
      <c r="H325" s="21">
        <v>623735.70000000007</v>
      </c>
      <c r="I325" s="21">
        <v>648138.82000000007</v>
      </c>
      <c r="J325" s="21">
        <v>246470</v>
      </c>
      <c r="K325" s="22">
        <v>0</v>
      </c>
      <c r="L325" s="21">
        <v>0</v>
      </c>
      <c r="M325" s="21">
        <v>0</v>
      </c>
      <c r="N325" s="25"/>
      <c r="O325" s="21">
        <f>SUM(B325:M325)</f>
        <v>5201368.78</v>
      </c>
      <c r="P325" s="21">
        <f t="shared" si="16"/>
        <v>72594843.480000004</v>
      </c>
      <c r="Q325" s="21">
        <v>67393474.700000003</v>
      </c>
      <c r="R325" s="24"/>
      <c r="S325" s="24"/>
      <c r="T325" s="24"/>
      <c r="U325" s="25"/>
      <c r="V325" s="25"/>
      <c r="W325" s="25"/>
      <c r="X325" s="25"/>
    </row>
    <row r="326" spans="1:24" ht="15.75" customHeight="1" x14ac:dyDescent="0.35">
      <c r="A326" s="20" t="s">
        <v>6</v>
      </c>
      <c r="B326" s="21">
        <v>91194.989999999991</v>
      </c>
      <c r="C326" s="21">
        <v>94509.03</v>
      </c>
      <c r="D326" s="21">
        <v>81919.05</v>
      </c>
      <c r="E326" s="21">
        <v>88336.080000000016</v>
      </c>
      <c r="F326" s="21">
        <v>87449.08</v>
      </c>
      <c r="G326" s="21">
        <v>82738.100000000006</v>
      </c>
      <c r="H326" s="21">
        <v>89105.1</v>
      </c>
      <c r="I326" s="21">
        <v>92591.260000000009</v>
      </c>
      <c r="J326" s="21">
        <v>35210</v>
      </c>
      <c r="K326" s="22">
        <v>0</v>
      </c>
      <c r="L326" s="21">
        <v>0</v>
      </c>
      <c r="M326" s="21">
        <v>0</v>
      </c>
      <c r="N326" s="25"/>
      <c r="O326" s="21">
        <f>SUM(B326:M326)</f>
        <v>743052.69000000006</v>
      </c>
      <c r="P326" s="21">
        <f t="shared" si="16"/>
        <v>11036756.640000001</v>
      </c>
      <c r="Q326" s="21">
        <v>10293703.950000001</v>
      </c>
      <c r="R326" s="24"/>
      <c r="S326" s="24"/>
      <c r="T326" s="24"/>
      <c r="U326" s="25"/>
      <c r="V326" s="25"/>
      <c r="W326" s="25"/>
      <c r="X326" s="25"/>
    </row>
    <row r="327" spans="1:24" ht="15.75" customHeight="1" x14ac:dyDescent="0.35">
      <c r="A327" s="14" t="s">
        <v>8</v>
      </c>
      <c r="B327" s="15">
        <v>961.6</v>
      </c>
      <c r="C327" s="15">
        <v>956.4</v>
      </c>
      <c r="D327" s="15">
        <v>947.4</v>
      </c>
      <c r="E327" s="15">
        <v>948</v>
      </c>
      <c r="F327" s="15">
        <v>950.4</v>
      </c>
      <c r="G327" s="15">
        <v>950</v>
      </c>
      <c r="H327" s="15">
        <v>951.2</v>
      </c>
      <c r="I327" s="15">
        <v>956.6</v>
      </c>
      <c r="J327" s="15">
        <v>956.6</v>
      </c>
      <c r="K327" s="16">
        <v>957</v>
      </c>
      <c r="L327" s="15">
        <v>957</v>
      </c>
      <c r="M327" s="15">
        <v>943.8</v>
      </c>
      <c r="N327" s="25"/>
      <c r="O327" s="15"/>
      <c r="P327" s="21"/>
      <c r="Q327" s="21"/>
      <c r="R327" s="24"/>
      <c r="S327" s="24"/>
      <c r="T327" s="24"/>
      <c r="U327" s="25"/>
      <c r="V327" s="25"/>
      <c r="W327" s="25"/>
      <c r="X327" s="25"/>
    </row>
    <row r="328" spans="1:24" ht="15.75" customHeight="1" x14ac:dyDescent="0.35">
      <c r="A328" s="20" t="s">
        <v>4</v>
      </c>
      <c r="B328" s="21">
        <v>69533035.939999998</v>
      </c>
      <c r="C328" s="21">
        <v>68859928.5</v>
      </c>
      <c r="D328" s="21">
        <v>64218508.030000009</v>
      </c>
      <c r="E328" s="21">
        <v>66214000.50999999</v>
      </c>
      <c r="F328" s="21">
        <v>67314419.889999986</v>
      </c>
      <c r="G328" s="21">
        <v>70942971.640000001</v>
      </c>
      <c r="H328" s="21">
        <v>65616377.450000003</v>
      </c>
      <c r="I328" s="21">
        <v>69688938.760000005</v>
      </c>
      <c r="J328" s="21">
        <v>29925430.549999997</v>
      </c>
      <c r="K328" s="22">
        <v>0</v>
      </c>
      <c r="L328" s="21">
        <v>0</v>
      </c>
      <c r="M328" s="21">
        <v>11092471.41</v>
      </c>
      <c r="N328" s="25"/>
      <c r="O328" s="21">
        <f t="shared" ref="O328:O334" si="21">SUM(B328:M328)</f>
        <v>583406082.67999995</v>
      </c>
      <c r="P328" s="21">
        <f t="shared" si="16"/>
        <v>6823550507.7571421</v>
      </c>
      <c r="Q328" s="21">
        <v>6240144425.0771418</v>
      </c>
      <c r="R328" s="24"/>
      <c r="S328" s="24"/>
      <c r="T328" s="24"/>
      <c r="U328" s="25"/>
      <c r="V328" s="25"/>
      <c r="W328" s="25"/>
      <c r="X328" s="25"/>
    </row>
    <row r="329" spans="1:24" ht="15.75" customHeight="1" x14ac:dyDescent="0.35">
      <c r="A329" s="20" t="s">
        <v>5</v>
      </c>
      <c r="B329" s="21">
        <v>9734625.0999999996</v>
      </c>
      <c r="C329" s="21">
        <v>9640390.0500000007</v>
      </c>
      <c r="D329" s="21">
        <v>8990591.209999999</v>
      </c>
      <c r="E329" s="21">
        <v>9269960.120000001</v>
      </c>
      <c r="F329" s="21">
        <v>9424018.8000000007</v>
      </c>
      <c r="G329" s="21">
        <v>9932016.0700000003</v>
      </c>
      <c r="H329" s="21">
        <v>9186292.9400000013</v>
      </c>
      <c r="I329" s="21">
        <v>9756451.5100000016</v>
      </c>
      <c r="J329" s="21">
        <v>4189560.35</v>
      </c>
      <c r="K329" s="22">
        <v>0</v>
      </c>
      <c r="L329" s="21">
        <v>0</v>
      </c>
      <c r="M329" s="21">
        <v>1552946.0099999998</v>
      </c>
      <c r="N329" s="25"/>
      <c r="O329" s="21">
        <f t="shared" si="21"/>
        <v>81676852.160000011</v>
      </c>
      <c r="P329" s="21">
        <f t="shared" si="16"/>
        <v>899963241.39999998</v>
      </c>
      <c r="Q329" s="21">
        <v>818286389.24000001</v>
      </c>
      <c r="R329" s="24"/>
      <c r="S329" s="24"/>
      <c r="T329" s="24"/>
      <c r="U329" s="25"/>
      <c r="V329" s="25"/>
      <c r="W329" s="25"/>
      <c r="X329" s="25"/>
    </row>
    <row r="330" spans="1:24" ht="15.75" customHeight="1" x14ac:dyDescent="0.35">
      <c r="A330" s="20" t="s">
        <v>6</v>
      </c>
      <c r="B330" s="21">
        <v>1390660.78</v>
      </c>
      <c r="C330" s="21">
        <v>1377198.62</v>
      </c>
      <c r="D330" s="21">
        <v>1284370.2600000002</v>
      </c>
      <c r="E330" s="21">
        <v>1324280.0900000001</v>
      </c>
      <c r="F330" s="21">
        <v>1346288.4400000002</v>
      </c>
      <c r="G330" s="21">
        <v>1418859.48</v>
      </c>
      <c r="H330" s="21">
        <v>1312327.6499999999</v>
      </c>
      <c r="I330" s="21">
        <v>1393778.87</v>
      </c>
      <c r="J330" s="21">
        <v>598508.68999999994</v>
      </c>
      <c r="K330" s="22">
        <v>0</v>
      </c>
      <c r="L330" s="21">
        <v>0</v>
      </c>
      <c r="M330" s="21">
        <v>221849.43</v>
      </c>
      <c r="N330" s="25"/>
      <c r="O330" s="21">
        <f t="shared" si="21"/>
        <v>11668122.310000001</v>
      </c>
      <c r="P330" s="21">
        <f t="shared" si="16"/>
        <v>136471019.01999998</v>
      </c>
      <c r="Q330" s="21">
        <v>124802896.70999998</v>
      </c>
      <c r="R330" s="24"/>
      <c r="S330" s="24"/>
      <c r="T330" s="24"/>
      <c r="U330" s="25"/>
      <c r="V330" s="25"/>
      <c r="W330" s="25"/>
      <c r="X330" s="25"/>
    </row>
    <row r="331" spans="1:24" ht="15.75" customHeight="1" x14ac:dyDescent="0.35">
      <c r="A331" s="14" t="s">
        <v>9</v>
      </c>
      <c r="B331" s="15">
        <v>0</v>
      </c>
      <c r="C331" s="15">
        <v>0</v>
      </c>
      <c r="D331" s="15">
        <v>0</v>
      </c>
      <c r="E331" s="15">
        <v>0</v>
      </c>
      <c r="F331" s="15">
        <v>0</v>
      </c>
      <c r="G331" s="15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25"/>
      <c r="O331" s="15"/>
      <c r="P331" s="21"/>
      <c r="Q331" s="21"/>
      <c r="R331" s="24"/>
      <c r="S331" s="24"/>
      <c r="T331" s="24"/>
      <c r="U331" s="25"/>
      <c r="V331" s="25"/>
      <c r="W331" s="25"/>
      <c r="X331" s="25"/>
    </row>
    <row r="332" spans="1:24" ht="15.75" customHeight="1" x14ac:dyDescent="0.35">
      <c r="A332" s="20" t="s">
        <v>4</v>
      </c>
      <c r="B332" s="21">
        <v>0</v>
      </c>
      <c r="C332" s="21">
        <v>0</v>
      </c>
      <c r="D332" s="21">
        <v>0</v>
      </c>
      <c r="E332" s="21">
        <v>0</v>
      </c>
      <c r="F332" s="21">
        <v>0</v>
      </c>
      <c r="G332" s="21">
        <v>0</v>
      </c>
      <c r="H332" s="21">
        <v>0</v>
      </c>
      <c r="I332" s="21">
        <v>0</v>
      </c>
      <c r="J332" s="21">
        <v>0</v>
      </c>
      <c r="K332" s="22">
        <v>0</v>
      </c>
      <c r="L332" s="21">
        <v>0</v>
      </c>
      <c r="M332" s="21">
        <v>0</v>
      </c>
      <c r="N332" s="25"/>
      <c r="O332" s="21">
        <f t="shared" si="21"/>
        <v>0</v>
      </c>
      <c r="P332" s="21">
        <f t="shared" ref="P332:P342" si="22">O332+Q332</f>
        <v>7833510.3599999994</v>
      </c>
      <c r="Q332" s="21">
        <v>7833510.3599999994</v>
      </c>
      <c r="R332" s="24"/>
      <c r="S332" s="24"/>
      <c r="T332" s="24"/>
      <c r="U332" s="25"/>
      <c r="V332" s="25"/>
      <c r="W332" s="25"/>
      <c r="X332" s="25"/>
    </row>
    <row r="333" spans="1:24" ht="15.75" customHeight="1" x14ac:dyDescent="0.35">
      <c r="A333" s="20" t="s">
        <v>5</v>
      </c>
      <c r="B333" s="21">
        <v>0</v>
      </c>
      <c r="C333" s="21">
        <v>0</v>
      </c>
      <c r="D333" s="21">
        <v>0</v>
      </c>
      <c r="E333" s="21">
        <v>0</v>
      </c>
      <c r="F333" s="21">
        <v>0</v>
      </c>
      <c r="G333" s="21">
        <v>0</v>
      </c>
      <c r="H333" s="21">
        <v>0</v>
      </c>
      <c r="I333" s="21">
        <v>0</v>
      </c>
      <c r="J333" s="21">
        <v>0</v>
      </c>
      <c r="K333" s="22">
        <v>0</v>
      </c>
      <c r="L333" s="21">
        <v>0</v>
      </c>
      <c r="M333" s="21">
        <v>0</v>
      </c>
      <c r="N333" s="25"/>
      <c r="O333" s="21">
        <f t="shared" si="21"/>
        <v>0</v>
      </c>
      <c r="P333" s="21">
        <f t="shared" si="22"/>
        <v>1095237.23</v>
      </c>
      <c r="Q333" s="21">
        <v>1095237.23</v>
      </c>
      <c r="R333" s="24"/>
      <c r="S333" s="24"/>
      <c r="T333" s="24"/>
      <c r="U333" s="25"/>
      <c r="V333" s="25"/>
      <c r="W333" s="25"/>
      <c r="X333" s="25"/>
    </row>
    <row r="334" spans="1:24" ht="15.75" customHeight="1" x14ac:dyDescent="0.35">
      <c r="A334" s="20" t="s">
        <v>6</v>
      </c>
      <c r="B334" s="21">
        <v>0</v>
      </c>
      <c r="C334" s="21">
        <v>0</v>
      </c>
      <c r="D334" s="21">
        <v>0</v>
      </c>
      <c r="E334" s="21">
        <v>0</v>
      </c>
      <c r="F334" s="21">
        <v>0</v>
      </c>
      <c r="G334" s="21">
        <v>0</v>
      </c>
      <c r="H334" s="21">
        <v>0</v>
      </c>
      <c r="I334" s="21">
        <v>0</v>
      </c>
      <c r="J334" s="21">
        <v>0</v>
      </c>
      <c r="K334" s="22">
        <v>0</v>
      </c>
      <c r="L334" s="21">
        <v>0</v>
      </c>
      <c r="M334" s="21">
        <v>0</v>
      </c>
      <c r="N334" s="25"/>
      <c r="O334" s="21">
        <f t="shared" si="21"/>
        <v>0</v>
      </c>
      <c r="P334" s="21">
        <f t="shared" si="22"/>
        <v>156670.21</v>
      </c>
      <c r="Q334" s="21">
        <v>156670.21</v>
      </c>
      <c r="R334" s="24"/>
      <c r="S334" s="24"/>
      <c r="T334" s="24"/>
      <c r="U334" s="25"/>
      <c r="V334" s="25"/>
      <c r="W334" s="25"/>
      <c r="X334" s="25"/>
    </row>
    <row r="335" spans="1:24" ht="15.75" customHeight="1" x14ac:dyDescent="0.35">
      <c r="A335" s="14" t="s">
        <v>10</v>
      </c>
      <c r="B335" s="15">
        <v>4</v>
      </c>
      <c r="C335" s="15">
        <v>3</v>
      </c>
      <c r="D335" s="15">
        <v>6</v>
      </c>
      <c r="E335" s="15">
        <v>6</v>
      </c>
      <c r="F335" s="15">
        <v>6</v>
      </c>
      <c r="G335" s="15">
        <v>6</v>
      </c>
      <c r="H335" s="15">
        <v>6</v>
      </c>
      <c r="I335" s="15">
        <v>6</v>
      </c>
      <c r="J335" s="15">
        <v>6</v>
      </c>
      <c r="K335" s="16">
        <v>6</v>
      </c>
      <c r="L335" s="15">
        <v>6</v>
      </c>
      <c r="M335" s="15">
        <v>6</v>
      </c>
      <c r="N335" s="25"/>
      <c r="O335" s="15"/>
      <c r="P335" s="21"/>
      <c r="Q335" s="21"/>
      <c r="R335" s="24"/>
      <c r="S335" s="24"/>
      <c r="T335" s="24"/>
      <c r="U335" s="25"/>
      <c r="V335" s="25"/>
      <c r="W335" s="25"/>
      <c r="X335" s="25"/>
    </row>
    <row r="336" spans="1:24" ht="15.75" customHeight="1" x14ac:dyDescent="0.35">
      <c r="A336" s="20" t="s">
        <v>4</v>
      </c>
      <c r="B336" s="21">
        <v>114285.5</v>
      </c>
      <c r="C336" s="21">
        <v>211716</v>
      </c>
      <c r="D336" s="21">
        <v>140235.56</v>
      </c>
      <c r="E336" s="21">
        <v>113341</v>
      </c>
      <c r="F336" s="21">
        <v>122540</v>
      </c>
      <c r="G336" s="21">
        <v>130153</v>
      </c>
      <c r="H336" s="21">
        <v>125247.5</v>
      </c>
      <c r="I336" s="21">
        <v>157782.5</v>
      </c>
      <c r="J336" s="21">
        <v>75389.5</v>
      </c>
      <c r="K336" s="22">
        <v>0</v>
      </c>
      <c r="L336" s="21">
        <v>0</v>
      </c>
      <c r="M336" s="21">
        <v>69026.5</v>
      </c>
      <c r="N336" s="25"/>
      <c r="O336" s="21">
        <f>SUM(B336:M336)</f>
        <v>1259717.06</v>
      </c>
      <c r="P336" s="21">
        <f t="shared" si="22"/>
        <v>40505800.109999999</v>
      </c>
      <c r="Q336" s="21">
        <v>39246083.049999997</v>
      </c>
      <c r="R336" s="24"/>
      <c r="S336" s="24"/>
      <c r="T336" s="24"/>
      <c r="U336" s="25"/>
      <c r="V336" s="25"/>
      <c r="W336" s="25"/>
      <c r="X336" s="25"/>
    </row>
    <row r="337" spans="1:24" ht="15.75" customHeight="1" x14ac:dyDescent="0.35">
      <c r="A337" s="20" t="s">
        <v>5</v>
      </c>
      <c r="B337" s="21">
        <v>54857.039999999994</v>
      </c>
      <c r="C337" s="21">
        <v>101623.67999999999</v>
      </c>
      <c r="D337" s="21">
        <v>67313.069999999992</v>
      </c>
      <c r="E337" s="21">
        <v>54403.68</v>
      </c>
      <c r="F337" s="21">
        <v>58819.199999999997</v>
      </c>
      <c r="G337" s="21">
        <v>62473.439999999995</v>
      </c>
      <c r="H337" s="21">
        <v>60118.799999999988</v>
      </c>
      <c r="I337" s="21">
        <v>75735.600000000006</v>
      </c>
      <c r="J337" s="21">
        <v>36186.960000000006</v>
      </c>
      <c r="K337" s="22">
        <v>0</v>
      </c>
      <c r="L337" s="21">
        <v>0</v>
      </c>
      <c r="M337" s="21">
        <v>33132.720000000001</v>
      </c>
      <c r="N337" s="25"/>
      <c r="O337" s="21">
        <f>SUM(B337:M337)</f>
        <v>604664.18999999994</v>
      </c>
      <c r="P337" s="21">
        <f t="shared" si="22"/>
        <v>18906306.740000002</v>
      </c>
      <c r="Q337" s="21">
        <v>18301642.550000001</v>
      </c>
      <c r="R337" s="24"/>
      <c r="S337" s="24"/>
      <c r="T337" s="24"/>
      <c r="U337" s="25"/>
      <c r="V337" s="25"/>
      <c r="W337" s="25"/>
      <c r="X337" s="25"/>
    </row>
    <row r="338" spans="1:24" ht="15.75" customHeight="1" x14ac:dyDescent="0.35">
      <c r="A338" s="20" t="s">
        <v>6</v>
      </c>
      <c r="B338" s="21">
        <v>2285.71</v>
      </c>
      <c r="C338" s="21">
        <v>4234.3200000000006</v>
      </c>
      <c r="D338" s="21">
        <v>2804.71</v>
      </c>
      <c r="E338" s="21">
        <v>2266.8200000000002</v>
      </c>
      <c r="F338" s="21">
        <v>2450.8000000000002</v>
      </c>
      <c r="G338" s="21">
        <v>2603.06</v>
      </c>
      <c r="H338" s="21">
        <v>2504.9500000000003</v>
      </c>
      <c r="I338" s="21">
        <v>3155.6499999999996</v>
      </c>
      <c r="J338" s="21">
        <v>1507.79</v>
      </c>
      <c r="K338" s="22">
        <v>0</v>
      </c>
      <c r="L338" s="21">
        <v>0</v>
      </c>
      <c r="M338" s="21">
        <v>1380.53</v>
      </c>
      <c r="N338" s="25"/>
      <c r="O338" s="21">
        <f>SUM(B338:M338)</f>
        <v>25194.340000000004</v>
      </c>
      <c r="P338" s="21">
        <f t="shared" si="22"/>
        <v>810116</v>
      </c>
      <c r="Q338" s="21">
        <v>784921.66</v>
      </c>
      <c r="R338" s="24"/>
      <c r="S338" s="24"/>
      <c r="T338" s="24"/>
      <c r="U338" s="25"/>
      <c r="V338" s="25"/>
      <c r="W338" s="25"/>
      <c r="X338" s="25"/>
    </row>
    <row r="339" spans="1:24" ht="15.75" customHeight="1" x14ac:dyDescent="0.35">
      <c r="A339" s="31" t="s">
        <v>11</v>
      </c>
      <c r="B339" s="15">
        <v>88.92</v>
      </c>
      <c r="C339" s="15">
        <v>89</v>
      </c>
      <c r="D339" s="15">
        <v>89</v>
      </c>
      <c r="E339" s="15">
        <v>89.2</v>
      </c>
      <c r="F339" s="15">
        <v>91.6</v>
      </c>
      <c r="G339" s="15">
        <v>92.4</v>
      </c>
      <c r="H339" s="15">
        <v>93</v>
      </c>
      <c r="I339" s="15">
        <v>93</v>
      </c>
      <c r="J339" s="15">
        <v>93</v>
      </c>
      <c r="K339" s="16">
        <v>93</v>
      </c>
      <c r="L339" s="15">
        <v>93</v>
      </c>
      <c r="M339" s="15">
        <v>92</v>
      </c>
      <c r="N339" s="25"/>
      <c r="O339" s="21"/>
      <c r="P339" s="21"/>
      <c r="Q339" s="21"/>
      <c r="R339" s="24"/>
      <c r="S339" s="24"/>
      <c r="T339" s="24"/>
      <c r="U339" s="25"/>
      <c r="V339" s="25"/>
      <c r="W339" s="25"/>
      <c r="X339" s="25"/>
    </row>
    <row r="340" spans="1:24" ht="15.75" customHeight="1" x14ac:dyDescent="0.35">
      <c r="A340" s="32" t="s">
        <v>4</v>
      </c>
      <c r="B340" s="21">
        <v>2758843.14</v>
      </c>
      <c r="C340" s="21">
        <v>2387613.08</v>
      </c>
      <c r="D340" s="21">
        <v>2153982.0499999998</v>
      </c>
      <c r="E340" s="21">
        <v>2418124.87</v>
      </c>
      <c r="F340" s="21">
        <v>2930146</v>
      </c>
      <c r="G340" s="21">
        <v>2884808.96</v>
      </c>
      <c r="H340" s="21">
        <v>2357114.17</v>
      </c>
      <c r="I340" s="21">
        <v>2949740.4699999997</v>
      </c>
      <c r="J340" s="21">
        <v>1344271.43</v>
      </c>
      <c r="K340" s="22">
        <v>0</v>
      </c>
      <c r="L340" s="21">
        <v>0</v>
      </c>
      <c r="M340" s="21">
        <v>540657.78</v>
      </c>
      <c r="N340" s="25"/>
      <c r="O340" s="21">
        <f>SUM(B340:M340)</f>
        <v>22725301.950000003</v>
      </c>
      <c r="P340" s="21">
        <f t="shared" si="22"/>
        <v>103664954.98</v>
      </c>
      <c r="Q340" s="21">
        <v>80939653.030000001</v>
      </c>
      <c r="R340" s="24"/>
      <c r="S340" s="24"/>
      <c r="T340" s="24"/>
      <c r="U340" s="25"/>
      <c r="V340" s="25"/>
      <c r="W340" s="25"/>
      <c r="X340" s="25"/>
    </row>
    <row r="341" spans="1:24" ht="15.75" customHeight="1" x14ac:dyDescent="0.35">
      <c r="A341" s="20" t="s">
        <v>5</v>
      </c>
      <c r="B341" s="21">
        <v>386238.04</v>
      </c>
      <c r="C341" s="21">
        <v>334265.85000000003</v>
      </c>
      <c r="D341" s="21">
        <v>301557.51</v>
      </c>
      <c r="E341" s="21">
        <v>338537.48</v>
      </c>
      <c r="F341" s="21">
        <v>410220.47</v>
      </c>
      <c r="G341" s="21">
        <v>403873.31</v>
      </c>
      <c r="H341" s="21">
        <v>329995.99</v>
      </c>
      <c r="I341" s="21">
        <v>412963.69000000006</v>
      </c>
      <c r="J341" s="21">
        <v>188198.02000000002</v>
      </c>
      <c r="K341" s="22">
        <v>0</v>
      </c>
      <c r="L341" s="21">
        <v>0</v>
      </c>
      <c r="M341" s="21">
        <v>75692.08</v>
      </c>
      <c r="N341" s="25"/>
      <c r="O341" s="21">
        <f>SUM(B341:M341)</f>
        <v>3181542.4399999995</v>
      </c>
      <c r="P341" s="21">
        <f t="shared" si="22"/>
        <v>14394249.869999999</v>
      </c>
      <c r="Q341" s="21">
        <v>11212707.43</v>
      </c>
      <c r="R341" s="24"/>
      <c r="S341" s="24"/>
      <c r="T341" s="24"/>
      <c r="U341" s="25"/>
      <c r="V341" s="25"/>
      <c r="W341" s="25"/>
      <c r="X341" s="25"/>
    </row>
    <row r="342" spans="1:24" ht="15.75" customHeight="1" x14ac:dyDescent="0.35">
      <c r="A342" s="32" t="s">
        <v>6</v>
      </c>
      <c r="B342" s="21">
        <v>55176.869999999995</v>
      </c>
      <c r="C342" s="21">
        <v>47752.28</v>
      </c>
      <c r="D342" s="21">
        <v>43079.659999999996</v>
      </c>
      <c r="E342" s="21">
        <v>48362.509999999995</v>
      </c>
      <c r="F342" s="21">
        <v>58602.93</v>
      </c>
      <c r="G342" s="21">
        <v>57696.19</v>
      </c>
      <c r="H342" s="21">
        <v>47142.329999999994</v>
      </c>
      <c r="I342" s="21">
        <v>58994.81</v>
      </c>
      <c r="J342" s="21">
        <v>26885.469999999998</v>
      </c>
      <c r="K342" s="22">
        <v>0</v>
      </c>
      <c r="L342" s="21">
        <v>0</v>
      </c>
      <c r="M342" s="21">
        <v>10813.140000000001</v>
      </c>
      <c r="N342" s="25"/>
      <c r="O342" s="21">
        <f>SUM(B342:M342)</f>
        <v>454506.19</v>
      </c>
      <c r="P342" s="21">
        <f t="shared" si="22"/>
        <v>2073299.5</v>
      </c>
      <c r="Q342" s="21">
        <v>1618793.31</v>
      </c>
      <c r="R342" s="24"/>
      <c r="S342" s="24"/>
      <c r="T342" s="24"/>
      <c r="U342" s="25"/>
      <c r="V342" s="25"/>
      <c r="W342" s="25"/>
      <c r="X342" s="25"/>
    </row>
    <row r="343" spans="1:24" ht="20.25" customHeight="1" x14ac:dyDescent="0.35">
      <c r="A343" s="14"/>
      <c r="B343" s="21"/>
      <c r="C343" s="15"/>
      <c r="D343" s="15"/>
      <c r="E343" s="15"/>
      <c r="F343" s="15"/>
      <c r="G343" s="21"/>
      <c r="H343" s="25"/>
      <c r="I343" s="21"/>
      <c r="J343" s="21"/>
      <c r="K343" s="21"/>
      <c r="L343" s="21"/>
      <c r="M343" s="21"/>
      <c r="N343" s="25"/>
      <c r="O343" s="21"/>
      <c r="P343" s="21"/>
      <c r="Q343" s="21"/>
      <c r="R343" s="25"/>
      <c r="S343" s="25"/>
      <c r="T343" s="24"/>
      <c r="U343" s="25"/>
      <c r="V343" s="25"/>
      <c r="W343" s="25"/>
      <c r="X343" s="25"/>
    </row>
    <row r="344" spans="1:24" ht="20.25" customHeight="1" x14ac:dyDescent="0.35">
      <c r="A344" s="20"/>
      <c r="B344" s="21"/>
      <c r="C344" s="21"/>
      <c r="D344" s="21"/>
      <c r="E344" s="21"/>
      <c r="F344" s="21"/>
      <c r="G344" s="21"/>
      <c r="H344" s="25"/>
      <c r="I344" s="21"/>
      <c r="J344" s="21"/>
      <c r="K344" s="21"/>
      <c r="L344" s="21"/>
      <c r="M344" s="21"/>
      <c r="N344" s="25"/>
      <c r="O344" s="21"/>
      <c r="P344" s="21"/>
      <c r="Q344" s="25"/>
      <c r="R344" s="25"/>
      <c r="S344" s="25"/>
      <c r="T344" s="24"/>
      <c r="U344" s="25"/>
      <c r="V344" s="25"/>
      <c r="W344" s="25"/>
      <c r="X344" s="25"/>
    </row>
    <row r="345" spans="1:24" ht="20.25" customHeight="1" x14ac:dyDescent="0.35">
      <c r="A345" s="20"/>
      <c r="B345" s="21"/>
      <c r="C345" s="21"/>
      <c r="D345" s="21"/>
      <c r="E345" s="21"/>
      <c r="F345" s="21"/>
      <c r="G345" s="21"/>
      <c r="H345" s="25"/>
      <c r="I345" s="15"/>
      <c r="J345" s="15"/>
      <c r="K345" s="21"/>
      <c r="L345" s="21"/>
      <c r="M345" s="21"/>
      <c r="N345" s="25"/>
      <c r="O345" s="21"/>
      <c r="P345" s="21"/>
      <c r="Q345" s="25"/>
      <c r="R345" s="25"/>
      <c r="S345" s="25"/>
      <c r="T345" s="24"/>
      <c r="U345" s="25"/>
      <c r="V345" s="25"/>
      <c r="W345" s="25"/>
      <c r="X345" s="25"/>
    </row>
    <row r="346" spans="1:24" ht="20.25" customHeight="1" x14ac:dyDescent="0.35">
      <c r="A346" s="20"/>
      <c r="B346" s="21"/>
      <c r="C346" s="21"/>
      <c r="D346" s="21"/>
      <c r="E346" s="21"/>
      <c r="F346" s="21"/>
      <c r="G346" s="21"/>
      <c r="H346" s="25"/>
      <c r="I346" s="21"/>
      <c r="J346" s="21"/>
      <c r="K346" s="15"/>
      <c r="L346" s="15"/>
      <c r="M346" s="21"/>
      <c r="N346" s="25"/>
      <c r="O346" s="21"/>
      <c r="P346" s="21"/>
      <c r="Q346" s="25"/>
      <c r="R346" s="25"/>
      <c r="S346" s="25"/>
      <c r="T346" s="24"/>
      <c r="U346" s="25"/>
      <c r="V346" s="25"/>
      <c r="W346" s="25"/>
      <c r="X346" s="25"/>
    </row>
    <row r="347" spans="1:24" ht="20.25" customHeight="1" x14ac:dyDescent="0.35">
      <c r="A347" s="14"/>
      <c r="B347" s="21"/>
      <c r="C347" s="21"/>
      <c r="D347" s="21"/>
      <c r="E347" s="21"/>
      <c r="F347" s="21"/>
      <c r="G347" s="21"/>
      <c r="H347" s="25"/>
      <c r="I347" s="21"/>
      <c r="J347" s="21"/>
      <c r="K347" s="21"/>
      <c r="L347" s="21"/>
      <c r="M347" s="21"/>
      <c r="N347" s="25"/>
      <c r="O347" s="21"/>
      <c r="P347" s="21"/>
      <c r="Q347" s="25"/>
      <c r="R347" s="25"/>
      <c r="S347" s="25"/>
      <c r="T347" s="24"/>
      <c r="U347" s="25"/>
      <c r="V347" s="25"/>
      <c r="W347" s="25"/>
      <c r="X347" s="25"/>
    </row>
    <row r="348" spans="1:24" ht="20.25" customHeight="1" x14ac:dyDescent="0.35">
      <c r="A348" s="20"/>
      <c r="B348" s="21"/>
      <c r="C348" s="21"/>
      <c r="D348" s="21"/>
      <c r="E348" s="21"/>
      <c r="F348" s="21"/>
      <c r="G348" s="21"/>
      <c r="H348" s="25"/>
      <c r="I348" s="21"/>
      <c r="J348" s="21"/>
      <c r="K348" s="21"/>
      <c r="L348" s="21"/>
      <c r="M348" s="21"/>
      <c r="N348" s="25"/>
      <c r="O348" s="21"/>
      <c r="P348" s="21"/>
      <c r="Q348" s="25"/>
      <c r="R348" s="25"/>
      <c r="S348" s="25"/>
      <c r="T348" s="24"/>
      <c r="U348" s="25"/>
      <c r="V348" s="25"/>
      <c r="W348" s="25"/>
      <c r="X348" s="25"/>
    </row>
    <row r="349" spans="1:24" ht="20.25" customHeight="1" x14ac:dyDescent="0.35">
      <c r="A349" s="20"/>
      <c r="B349" s="21"/>
      <c r="C349" s="21"/>
      <c r="D349" s="21"/>
      <c r="E349" s="21"/>
      <c r="F349" s="21"/>
      <c r="G349" s="21"/>
      <c r="H349" s="25"/>
      <c r="I349" s="25"/>
      <c r="J349" s="25"/>
      <c r="K349" s="21"/>
      <c r="L349" s="21"/>
      <c r="M349" s="21"/>
      <c r="N349" s="25"/>
      <c r="O349" s="21"/>
      <c r="P349" s="21"/>
      <c r="Q349" s="25"/>
      <c r="R349" s="25"/>
      <c r="S349" s="25"/>
      <c r="T349" s="24"/>
      <c r="U349" s="25"/>
      <c r="V349" s="25"/>
      <c r="W349" s="25"/>
      <c r="X349" s="25"/>
    </row>
    <row r="350" spans="1:24" ht="20.25" customHeight="1" x14ac:dyDescent="0.35">
      <c r="A350" s="20"/>
      <c r="B350" s="21"/>
      <c r="C350" s="21"/>
      <c r="D350" s="21"/>
      <c r="E350" s="21"/>
      <c r="F350" s="21"/>
      <c r="G350" s="21"/>
      <c r="H350" s="25"/>
      <c r="I350" s="25"/>
      <c r="J350" s="25"/>
      <c r="K350" s="25"/>
      <c r="L350" s="25"/>
      <c r="M350" s="21"/>
      <c r="N350" s="25"/>
      <c r="O350" s="21"/>
      <c r="P350" s="21"/>
      <c r="Q350" s="25"/>
      <c r="R350" s="25"/>
      <c r="S350" s="25"/>
      <c r="T350" s="24"/>
      <c r="U350" s="25"/>
      <c r="V350" s="25"/>
      <c r="W350" s="25"/>
      <c r="X350" s="25"/>
    </row>
    <row r="351" spans="1:24" ht="20.25" customHeight="1" x14ac:dyDescent="0.35">
      <c r="A351" s="14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1"/>
      <c r="N351" s="25"/>
      <c r="O351" s="25"/>
      <c r="P351" s="25"/>
      <c r="Q351" s="25"/>
      <c r="R351" s="25"/>
      <c r="S351" s="25"/>
      <c r="T351" s="24"/>
      <c r="U351" s="25"/>
      <c r="V351" s="25"/>
      <c r="W351" s="25"/>
      <c r="X351" s="25"/>
    </row>
    <row r="352" spans="1:24" ht="20.25" customHeight="1" x14ac:dyDescent="0.35">
      <c r="A352" s="20"/>
      <c r="B352" s="21"/>
      <c r="C352" s="21"/>
      <c r="D352" s="21"/>
      <c r="E352" s="21"/>
      <c r="F352" s="21"/>
      <c r="G352" s="21"/>
      <c r="H352" s="24"/>
      <c r="I352" s="25"/>
      <c r="J352" s="25"/>
      <c r="K352" s="25"/>
      <c r="L352" s="25"/>
      <c r="M352" s="21"/>
      <c r="N352" s="25"/>
      <c r="O352" s="21"/>
      <c r="P352" s="21"/>
      <c r="Q352" s="25"/>
      <c r="R352" s="25"/>
      <c r="S352" s="25"/>
      <c r="T352" s="24"/>
      <c r="U352" s="25"/>
      <c r="V352" s="25"/>
      <c r="W352" s="25"/>
      <c r="X352" s="25"/>
    </row>
    <row r="353" spans="1:24" ht="20.25" customHeight="1" x14ac:dyDescent="0.35">
      <c r="A353" s="20"/>
      <c r="B353" s="21"/>
      <c r="C353" s="21"/>
      <c r="D353" s="21"/>
      <c r="E353" s="21"/>
      <c r="F353" s="21"/>
      <c r="G353" s="21"/>
      <c r="H353" s="25"/>
      <c r="I353" s="25"/>
      <c r="J353" s="25"/>
      <c r="K353" s="25"/>
      <c r="L353" s="25"/>
      <c r="M353" s="21"/>
      <c r="N353" s="25"/>
      <c r="O353" s="21"/>
      <c r="P353" s="21"/>
      <c r="Q353" s="25"/>
      <c r="R353" s="25"/>
      <c r="S353" s="25"/>
      <c r="T353" s="24"/>
      <c r="U353" s="25"/>
      <c r="V353" s="25"/>
      <c r="W353" s="25"/>
      <c r="X353" s="25"/>
    </row>
    <row r="354" spans="1:24" ht="20.25" customHeight="1" x14ac:dyDescent="0.35">
      <c r="A354" s="20"/>
      <c r="B354" s="21"/>
      <c r="C354" s="21"/>
      <c r="D354" s="21"/>
      <c r="E354" s="21"/>
      <c r="F354" s="21"/>
      <c r="G354" s="21"/>
      <c r="H354" s="25"/>
      <c r="I354" s="25"/>
      <c r="J354" s="25"/>
      <c r="K354" s="25"/>
      <c r="L354" s="25"/>
      <c r="M354" s="21"/>
      <c r="N354" s="25"/>
      <c r="O354" s="21"/>
      <c r="P354" s="21"/>
      <c r="Q354" s="25"/>
      <c r="R354" s="25"/>
      <c r="S354" s="25"/>
      <c r="T354" s="24"/>
      <c r="U354" s="25"/>
      <c r="V354" s="25"/>
      <c r="W354" s="25"/>
      <c r="X354" s="25"/>
    </row>
    <row r="355" spans="1:24" ht="20.25" customHeight="1" x14ac:dyDescent="0.35">
      <c r="A355" s="14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1"/>
      <c r="N355" s="25"/>
      <c r="O355" s="25"/>
      <c r="P355" s="25"/>
      <c r="Q355" s="25"/>
      <c r="R355" s="25"/>
      <c r="S355" s="25"/>
      <c r="T355" s="24"/>
      <c r="U355" s="25"/>
      <c r="V355" s="25"/>
      <c r="W355" s="25"/>
      <c r="X355" s="25"/>
    </row>
    <row r="356" spans="1:24" ht="20.25" customHeight="1" x14ac:dyDescent="0.35">
      <c r="A356" s="20"/>
      <c r="B356" s="21"/>
      <c r="C356" s="21"/>
      <c r="D356" s="21"/>
      <c r="E356" s="21"/>
      <c r="F356" s="21"/>
      <c r="G356" s="21"/>
      <c r="H356" s="25"/>
      <c r="I356" s="25"/>
      <c r="J356" s="25"/>
      <c r="K356" s="25"/>
      <c r="L356" s="25"/>
      <c r="M356" s="21"/>
      <c r="N356" s="25"/>
      <c r="O356" s="21"/>
      <c r="P356" s="21"/>
      <c r="Q356" s="25"/>
      <c r="R356" s="25"/>
      <c r="S356" s="25"/>
      <c r="T356" s="24"/>
      <c r="U356" s="25"/>
      <c r="V356" s="25"/>
      <c r="W356" s="25"/>
      <c r="X356" s="25"/>
    </row>
    <row r="357" spans="1:24" ht="20.25" customHeight="1" x14ac:dyDescent="0.35">
      <c r="A357" s="20"/>
      <c r="B357" s="21"/>
      <c r="C357" s="21"/>
      <c r="D357" s="21"/>
      <c r="E357" s="21"/>
      <c r="F357" s="21"/>
      <c r="G357" s="21"/>
      <c r="H357" s="25"/>
      <c r="I357" s="25"/>
      <c r="J357" s="25"/>
      <c r="K357" s="25"/>
      <c r="L357" s="25"/>
      <c r="M357" s="21"/>
      <c r="N357" s="25"/>
      <c r="O357" s="21"/>
      <c r="P357" s="21"/>
      <c r="Q357" s="25"/>
      <c r="R357" s="25"/>
      <c r="S357" s="25"/>
      <c r="T357" s="24"/>
      <c r="U357" s="25"/>
      <c r="V357" s="25"/>
      <c r="W357" s="25"/>
      <c r="X357" s="25"/>
    </row>
    <row r="358" spans="1:24" ht="20.25" customHeight="1" x14ac:dyDescent="0.35">
      <c r="A358" s="20"/>
      <c r="B358" s="43"/>
      <c r="C358" s="43"/>
      <c r="D358" s="43"/>
      <c r="E358" s="43"/>
      <c r="F358" s="43"/>
      <c r="G358" s="43"/>
      <c r="I358" s="3"/>
      <c r="M358" s="43"/>
      <c r="O358" s="43"/>
      <c r="P358" s="43"/>
      <c r="T358" s="24"/>
    </row>
    <row r="359" spans="1:24" ht="20.25" customHeight="1" x14ac:dyDescent="0.35">
      <c r="A359" s="14"/>
      <c r="I359" s="3"/>
      <c r="M359" s="43"/>
      <c r="T359" s="24"/>
    </row>
    <row r="360" spans="1:24" ht="20.25" customHeight="1" x14ac:dyDescent="0.35">
      <c r="A360" s="20"/>
      <c r="B360" s="43"/>
      <c r="C360" s="43"/>
      <c r="D360" s="43"/>
      <c r="E360" s="43"/>
      <c r="F360" s="43"/>
      <c r="G360" s="43"/>
      <c r="I360" s="3"/>
      <c r="M360" s="43"/>
      <c r="O360" s="43"/>
      <c r="P360" s="43"/>
      <c r="T360" s="24"/>
    </row>
    <row r="361" spans="1:24" ht="20.25" customHeight="1" x14ac:dyDescent="0.35">
      <c r="A361" s="20"/>
      <c r="B361" s="43"/>
      <c r="C361" s="43"/>
      <c r="D361" s="43"/>
      <c r="E361" s="43"/>
      <c r="F361" s="43"/>
      <c r="G361" s="43"/>
      <c r="I361" s="3"/>
      <c r="M361" s="43"/>
      <c r="O361" s="43"/>
      <c r="P361" s="43"/>
    </row>
    <row r="362" spans="1:24" ht="20.25" customHeight="1" x14ac:dyDescent="0.35">
      <c r="A362" s="20"/>
      <c r="B362" s="43"/>
      <c r="C362" s="43"/>
      <c r="D362" s="43"/>
      <c r="E362" s="43"/>
      <c r="F362" s="43"/>
      <c r="G362" s="43"/>
      <c r="I362" s="3"/>
      <c r="M362" s="43"/>
      <c r="O362" s="43"/>
      <c r="P362" s="43"/>
    </row>
    <row r="363" spans="1:24" ht="20.25" customHeight="1" x14ac:dyDescent="0.35">
      <c r="A363" s="31"/>
      <c r="I363" s="3"/>
      <c r="M363" s="43"/>
    </row>
    <row r="364" spans="1:24" ht="20.25" customHeight="1" x14ac:dyDescent="0.35">
      <c r="A364" s="32"/>
      <c r="B364" s="43"/>
      <c r="C364" s="43"/>
      <c r="D364" s="43"/>
      <c r="E364" s="43"/>
      <c r="F364" s="43"/>
      <c r="G364" s="43"/>
      <c r="I364" s="3"/>
      <c r="M364" s="43"/>
      <c r="O364" s="43"/>
      <c r="P364" s="43"/>
    </row>
    <row r="365" spans="1:24" ht="20.25" customHeight="1" x14ac:dyDescent="0.35">
      <c r="A365" s="32"/>
      <c r="B365" s="43"/>
      <c r="C365" s="43"/>
      <c r="D365" s="43"/>
      <c r="E365" s="43"/>
      <c r="F365" s="43"/>
      <c r="G365" s="43"/>
      <c r="I365" s="3"/>
      <c r="M365" s="43"/>
      <c r="O365" s="43"/>
      <c r="P365" s="43"/>
    </row>
    <row r="366" spans="1:24" ht="20.25" customHeight="1" x14ac:dyDescent="0.35">
      <c r="A366" s="32"/>
      <c r="B366" s="43"/>
      <c r="C366" s="43"/>
      <c r="D366" s="43"/>
      <c r="E366" s="43"/>
      <c r="F366" s="43"/>
      <c r="G366" s="43"/>
      <c r="H366" s="13"/>
      <c r="I366" s="13"/>
      <c r="J366" s="13"/>
      <c r="M366" s="43"/>
      <c r="O366" s="43"/>
      <c r="P366" s="43"/>
    </row>
    <row r="367" spans="1:24" ht="20.25" customHeight="1" x14ac:dyDescent="0.35">
      <c r="B367" s="44"/>
      <c r="E367" s="43"/>
      <c r="F367" s="45"/>
      <c r="H367" s="44"/>
      <c r="I367" s="44"/>
      <c r="J367" s="44"/>
    </row>
    <row r="368" spans="1:24" ht="20.25" customHeight="1" x14ac:dyDescent="0.35">
      <c r="B368" s="43"/>
      <c r="F368" s="45"/>
      <c r="H368" s="43"/>
      <c r="I368" s="43"/>
      <c r="J368" s="43"/>
    </row>
    <row r="369" spans="2:15" ht="20.25" customHeight="1" x14ac:dyDescent="0.35">
      <c r="B369" s="43"/>
      <c r="C369" s="43"/>
      <c r="D369" s="43"/>
      <c r="E369" s="43"/>
      <c r="F369" s="43"/>
      <c r="G369" s="43"/>
      <c r="H369" s="43"/>
      <c r="I369" s="43"/>
      <c r="J369" s="43"/>
      <c r="O369" s="43"/>
    </row>
    <row r="370" spans="2:15" ht="20.25" customHeight="1" x14ac:dyDescent="0.35">
      <c r="B370" s="43"/>
      <c r="C370" s="43"/>
      <c r="D370" s="43"/>
      <c r="E370" s="43"/>
      <c r="F370" s="43"/>
      <c r="G370" s="43"/>
      <c r="H370" s="43"/>
      <c r="I370" s="43"/>
      <c r="J370" s="43"/>
      <c r="O370" s="43"/>
    </row>
    <row r="371" spans="2:15" ht="20.25" customHeight="1" x14ac:dyDescent="0.35">
      <c r="B371" s="46"/>
      <c r="C371" s="46"/>
      <c r="D371" s="46"/>
      <c r="E371" s="46"/>
      <c r="F371" s="46"/>
      <c r="G371" s="43"/>
      <c r="H371" s="44"/>
      <c r="I371" s="44"/>
      <c r="J371" s="44"/>
      <c r="O371" s="46"/>
    </row>
    <row r="372" spans="2:15" ht="20.25" customHeight="1" x14ac:dyDescent="0.35">
      <c r="F372" s="45"/>
      <c r="H372" s="43"/>
      <c r="I372" s="43"/>
      <c r="J372" s="43"/>
    </row>
    <row r="373" spans="2:15" ht="20.25" customHeight="1" x14ac:dyDescent="0.35">
      <c r="B373" s="43"/>
      <c r="C373" s="43"/>
      <c r="D373" s="43"/>
      <c r="E373" s="43"/>
      <c r="F373" s="43"/>
      <c r="G373" s="43"/>
      <c r="H373" s="43"/>
      <c r="I373" s="43"/>
      <c r="J373" s="43"/>
    </row>
    <row r="374" spans="2:15" ht="20.25" customHeight="1" x14ac:dyDescent="0.35">
      <c r="B374" s="43"/>
      <c r="C374" s="43"/>
      <c r="D374" s="43"/>
      <c r="E374" s="43"/>
      <c r="F374" s="43"/>
      <c r="G374" s="43"/>
      <c r="H374" s="43"/>
      <c r="I374" s="43"/>
      <c r="J374" s="43"/>
    </row>
    <row r="375" spans="2:15" ht="20.25" customHeight="1" x14ac:dyDescent="0.35">
      <c r="B375" s="43"/>
      <c r="C375" s="43"/>
      <c r="D375" s="43"/>
      <c r="E375" s="43"/>
      <c r="F375" s="43"/>
      <c r="G375" s="43"/>
      <c r="H375" s="44"/>
      <c r="I375" s="44"/>
      <c r="J375" s="44"/>
    </row>
    <row r="376" spans="2:15" ht="20.25" customHeight="1" x14ac:dyDescent="0.35">
      <c r="F376" s="45"/>
      <c r="H376" s="43"/>
      <c r="I376" s="43"/>
      <c r="J376" s="43"/>
    </row>
    <row r="377" spans="2:15" ht="20.25" customHeight="1" x14ac:dyDescent="0.35">
      <c r="B377" s="43"/>
      <c r="C377" s="43"/>
      <c r="D377" s="43"/>
      <c r="E377" s="43"/>
      <c r="F377" s="43"/>
      <c r="G377" s="43"/>
      <c r="H377" s="43"/>
      <c r="I377" s="43"/>
      <c r="J377" s="43"/>
    </row>
    <row r="378" spans="2:15" ht="20.25" customHeight="1" x14ac:dyDescent="0.35">
      <c r="B378" s="43"/>
      <c r="C378" s="43"/>
      <c r="D378" s="43"/>
      <c r="E378" s="43"/>
      <c r="F378" s="43"/>
      <c r="G378" s="43"/>
      <c r="H378" s="43"/>
      <c r="I378" s="43"/>
      <c r="J378" s="43"/>
    </row>
    <row r="379" spans="2:15" ht="20.25" customHeight="1" x14ac:dyDescent="0.35">
      <c r="B379" s="43"/>
      <c r="C379" s="43"/>
      <c r="D379" s="43"/>
      <c r="E379" s="43"/>
      <c r="F379" s="43"/>
      <c r="G379" s="43"/>
      <c r="H379" s="44"/>
      <c r="I379" s="44"/>
      <c r="J379" s="44"/>
    </row>
    <row r="380" spans="2:15" ht="20.25" customHeight="1" x14ac:dyDescent="0.35">
      <c r="F380" s="45"/>
      <c r="H380" s="43"/>
      <c r="I380" s="43"/>
      <c r="J380" s="43"/>
    </row>
    <row r="381" spans="2:15" ht="20.25" customHeight="1" x14ac:dyDescent="0.35">
      <c r="B381" s="43"/>
      <c r="C381" s="43"/>
      <c r="D381" s="43"/>
      <c r="E381" s="43"/>
      <c r="F381" s="43"/>
      <c r="G381" s="43"/>
      <c r="H381" s="43"/>
      <c r="I381" s="43"/>
      <c r="J381" s="43"/>
    </row>
    <row r="382" spans="2:15" ht="20.25" customHeight="1" x14ac:dyDescent="0.35">
      <c r="B382" s="43"/>
      <c r="C382" s="43"/>
      <c r="D382" s="43"/>
      <c r="E382" s="43"/>
      <c r="F382" s="43"/>
      <c r="G382" s="43"/>
      <c r="H382" s="43"/>
      <c r="I382" s="43"/>
      <c r="J382" s="43"/>
    </row>
    <row r="383" spans="2:15" ht="20.25" customHeight="1" x14ac:dyDescent="0.35">
      <c r="B383" s="43"/>
      <c r="C383" s="43"/>
      <c r="D383" s="43"/>
      <c r="E383" s="43"/>
      <c r="F383" s="43"/>
      <c r="G383" s="43"/>
      <c r="H383" s="44"/>
      <c r="I383" s="44"/>
      <c r="J383" s="44"/>
    </row>
    <row r="384" spans="2:15" ht="20.25" customHeight="1" x14ac:dyDescent="0.35">
      <c r="F384" s="45"/>
      <c r="H384" s="43"/>
      <c r="I384" s="43"/>
      <c r="J384" s="43"/>
    </row>
    <row r="385" spans="2:9" ht="20.25" customHeight="1" x14ac:dyDescent="0.35">
      <c r="B385" s="43"/>
      <c r="C385" s="43"/>
      <c r="D385" s="43"/>
      <c r="E385" s="43"/>
      <c r="F385" s="43"/>
      <c r="G385" s="43"/>
    </row>
    <row r="386" spans="2:9" ht="20.25" customHeight="1" x14ac:dyDescent="0.35">
      <c r="B386" s="43"/>
      <c r="C386" s="43"/>
      <c r="D386" s="43"/>
      <c r="E386" s="43"/>
      <c r="F386" s="43"/>
      <c r="G386" s="43"/>
    </row>
    <row r="387" spans="2:9" ht="20.25" customHeight="1" x14ac:dyDescent="0.35">
      <c r="B387" s="43"/>
      <c r="C387" s="43"/>
      <c r="D387" s="43"/>
      <c r="E387" s="43"/>
      <c r="F387" s="43"/>
      <c r="G387" s="43"/>
    </row>
    <row r="388" spans="2:9" ht="20.25" customHeight="1" x14ac:dyDescent="0.35">
      <c r="F388" s="45"/>
    </row>
    <row r="389" spans="2:9" ht="20.25" customHeight="1" x14ac:dyDescent="0.35">
      <c r="F389" s="45"/>
      <c r="I389" s="3"/>
    </row>
    <row r="390" spans="2:9" ht="20.25" customHeight="1" x14ac:dyDescent="0.35">
      <c r="F390" s="45"/>
      <c r="I390" s="3"/>
    </row>
    <row r="391" spans="2:9" ht="20.25" customHeight="1" x14ac:dyDescent="0.35">
      <c r="F391" s="45"/>
      <c r="I391" s="3"/>
    </row>
    <row r="392" spans="2:9" ht="20.25" customHeight="1" x14ac:dyDescent="0.35">
      <c r="F392" s="45"/>
      <c r="I392" s="3"/>
    </row>
    <row r="393" spans="2:9" ht="20.25" customHeight="1" x14ac:dyDescent="0.35">
      <c r="F393" s="45"/>
      <c r="I393" s="3"/>
    </row>
    <row r="394" spans="2:9" ht="20.25" customHeight="1" x14ac:dyDescent="0.35">
      <c r="F394" s="45"/>
      <c r="I394" s="3"/>
    </row>
    <row r="395" spans="2:9" ht="20.25" customHeight="1" x14ac:dyDescent="0.35">
      <c r="F395" s="45"/>
      <c r="I395" s="3"/>
    </row>
    <row r="396" spans="2:9" ht="20.25" customHeight="1" x14ac:dyDescent="0.35">
      <c r="F396" s="45"/>
      <c r="I396" s="3"/>
    </row>
    <row r="397" spans="2:9" ht="20.25" customHeight="1" x14ac:dyDescent="0.35">
      <c r="F397" s="45"/>
      <c r="I397" s="3"/>
    </row>
    <row r="398" spans="2:9" ht="20.25" customHeight="1" x14ac:dyDescent="0.35">
      <c r="F398" s="45"/>
      <c r="I398" s="3"/>
    </row>
    <row r="399" spans="2:9" ht="20.25" customHeight="1" x14ac:dyDescent="0.35">
      <c r="F399" s="45"/>
      <c r="I399" s="3"/>
    </row>
    <row r="400" spans="2:9" ht="20.25" customHeight="1" x14ac:dyDescent="0.35">
      <c r="F400" s="45"/>
      <c r="I400" s="3"/>
    </row>
    <row r="401" spans="6:9" ht="20.25" customHeight="1" x14ac:dyDescent="0.35">
      <c r="F401" s="45"/>
      <c r="I401" s="3"/>
    </row>
    <row r="402" spans="6:9" ht="20.25" customHeight="1" x14ac:dyDescent="0.35">
      <c r="F402" s="45"/>
      <c r="I402" s="3"/>
    </row>
    <row r="403" spans="6:9" ht="20.25" customHeight="1" x14ac:dyDescent="0.35">
      <c r="F403" s="45"/>
      <c r="I403" s="3"/>
    </row>
    <row r="404" spans="6:9" ht="20.25" customHeight="1" x14ac:dyDescent="0.35">
      <c r="F404" s="45"/>
      <c r="I404" s="3"/>
    </row>
    <row r="405" spans="6:9" ht="20.25" customHeight="1" x14ac:dyDescent="0.35">
      <c r="F405" s="45"/>
      <c r="I405" s="3"/>
    </row>
    <row r="406" spans="6:9" ht="20.25" customHeight="1" x14ac:dyDescent="0.35">
      <c r="F406" s="45"/>
      <c r="I406" s="3"/>
    </row>
    <row r="407" spans="6:9" ht="20.25" customHeight="1" x14ac:dyDescent="0.35">
      <c r="F407" s="45"/>
      <c r="I407" s="3"/>
    </row>
    <row r="408" spans="6:9" ht="20.25" customHeight="1" x14ac:dyDescent="0.35">
      <c r="F408" s="45"/>
      <c r="I408" s="3"/>
    </row>
    <row r="409" spans="6:9" ht="20.25" customHeight="1" x14ac:dyDescent="0.35">
      <c r="F409" s="45"/>
      <c r="I409" s="3"/>
    </row>
    <row r="410" spans="6:9" ht="20.25" customHeight="1" x14ac:dyDescent="0.35">
      <c r="F410" s="45"/>
      <c r="I410" s="3"/>
    </row>
    <row r="411" spans="6:9" x14ac:dyDescent="0.35">
      <c r="F411" s="45"/>
      <c r="I411" s="3"/>
    </row>
    <row r="412" spans="6:9" x14ac:dyDescent="0.35">
      <c r="F412" s="45"/>
      <c r="I412" s="3"/>
    </row>
    <row r="413" spans="6:9" x14ac:dyDescent="0.35">
      <c r="F413" s="45"/>
      <c r="I413" s="3"/>
    </row>
    <row r="414" spans="6:9" x14ac:dyDescent="0.35">
      <c r="F414" s="45"/>
      <c r="I414" s="3"/>
    </row>
    <row r="415" spans="6:9" x14ac:dyDescent="0.35">
      <c r="F415" s="45"/>
      <c r="I415" s="3"/>
    </row>
    <row r="416" spans="6:9" x14ac:dyDescent="0.35">
      <c r="F416" s="45"/>
      <c r="I416" s="3"/>
    </row>
    <row r="417" spans="6:9" x14ac:dyDescent="0.35">
      <c r="F417" s="45"/>
      <c r="I417" s="3"/>
    </row>
    <row r="418" spans="6:9" x14ac:dyDescent="0.35">
      <c r="F418" s="45"/>
      <c r="I418" s="3"/>
    </row>
    <row r="419" spans="6:9" x14ac:dyDescent="0.35">
      <c r="F419" s="45"/>
      <c r="I419" s="3"/>
    </row>
    <row r="420" spans="6:9" x14ac:dyDescent="0.35">
      <c r="F420" s="45"/>
      <c r="I420" s="3"/>
    </row>
    <row r="421" spans="6:9" x14ac:dyDescent="0.35">
      <c r="F421" s="45"/>
      <c r="I421" s="3"/>
    </row>
    <row r="422" spans="6:9" x14ac:dyDescent="0.35">
      <c r="F422" s="45"/>
      <c r="I422" s="3"/>
    </row>
    <row r="423" spans="6:9" x14ac:dyDescent="0.35">
      <c r="F423" s="45"/>
      <c r="I423" s="3"/>
    </row>
    <row r="424" spans="6:9" x14ac:dyDescent="0.35">
      <c r="F424" s="45"/>
      <c r="I424" s="3"/>
    </row>
    <row r="425" spans="6:9" x14ac:dyDescent="0.35">
      <c r="F425" s="45"/>
      <c r="I425" s="3"/>
    </row>
    <row r="426" spans="6:9" x14ac:dyDescent="0.35">
      <c r="F426" s="45"/>
      <c r="I426" s="3"/>
    </row>
    <row r="427" spans="6:9" x14ac:dyDescent="0.35">
      <c r="F427" s="45"/>
      <c r="I427" s="3"/>
    </row>
    <row r="428" spans="6:9" x14ac:dyDescent="0.35">
      <c r="F428" s="45"/>
      <c r="I428" s="3"/>
    </row>
    <row r="429" spans="6:9" x14ac:dyDescent="0.35">
      <c r="F429" s="45"/>
      <c r="I429" s="3"/>
    </row>
    <row r="430" spans="6:9" x14ac:dyDescent="0.35">
      <c r="F430" s="45"/>
      <c r="I430" s="3"/>
    </row>
    <row r="431" spans="6:9" x14ac:dyDescent="0.35">
      <c r="F431" s="45"/>
      <c r="I431" s="3"/>
    </row>
    <row r="432" spans="6:9" x14ac:dyDescent="0.35">
      <c r="F432" s="45"/>
      <c r="I432" s="3"/>
    </row>
    <row r="433" spans="6:9" x14ac:dyDescent="0.35">
      <c r="F433" s="45"/>
      <c r="I433" s="3"/>
    </row>
    <row r="434" spans="6:9" x14ac:dyDescent="0.35">
      <c r="F434" s="45"/>
      <c r="I434" s="3"/>
    </row>
    <row r="435" spans="6:9" x14ac:dyDescent="0.35">
      <c r="F435" s="45"/>
      <c r="I435" s="3"/>
    </row>
    <row r="436" spans="6:9" x14ac:dyDescent="0.35">
      <c r="F436" s="45"/>
      <c r="I436" s="3"/>
    </row>
    <row r="437" spans="6:9" x14ac:dyDescent="0.35">
      <c r="F437" s="45"/>
      <c r="I437" s="3"/>
    </row>
    <row r="438" spans="6:9" x14ac:dyDescent="0.35">
      <c r="F438" s="45"/>
      <c r="I438" s="3"/>
    </row>
    <row r="439" spans="6:9" x14ac:dyDescent="0.35">
      <c r="F439" s="45"/>
      <c r="I439" s="3"/>
    </row>
    <row r="440" spans="6:9" x14ac:dyDescent="0.35">
      <c r="F440" s="45"/>
      <c r="I440" s="3"/>
    </row>
    <row r="441" spans="6:9" x14ac:dyDescent="0.35">
      <c r="F441" s="45"/>
      <c r="I441" s="3"/>
    </row>
    <row r="442" spans="6:9" x14ac:dyDescent="0.35">
      <c r="F442" s="45"/>
      <c r="I442" s="3"/>
    </row>
    <row r="443" spans="6:9" x14ac:dyDescent="0.35">
      <c r="F443" s="45"/>
      <c r="I443" s="3"/>
    </row>
    <row r="444" spans="6:9" x14ac:dyDescent="0.35">
      <c r="F444" s="45"/>
      <c r="I444" s="3"/>
    </row>
  </sheetData>
  <mergeCells count="2">
    <mergeCell ref="A3:G3"/>
    <mergeCell ref="H3:N3"/>
  </mergeCells>
  <pageMargins left="0.38" right="0.25" top="0.5" bottom="0.49" header="0.5" footer="0.5"/>
  <pageSetup scale="55" orientation="landscape" r:id="rId1"/>
  <headerFooter alignWithMargins="0"/>
  <rowBreaks count="6" manualBreakCount="6">
    <brk id="56" max="16383" man="1"/>
    <brk id="108" max="15" man="1"/>
    <brk id="160" max="15" man="1"/>
    <brk id="212" max="15" man="1"/>
    <brk id="264" max="15" man="1"/>
    <brk id="316" max="15" man="1"/>
  </rowBreaks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9A625-280A-4088-9414-8589DF5CA257}">
  <dimension ref="A1:K342"/>
  <sheetViews>
    <sheetView view="pageBreakPreview" zoomScale="60" zoomScaleNormal="100" workbookViewId="0">
      <selection activeCell="K7" sqref="K7:K342"/>
    </sheetView>
  </sheetViews>
  <sheetFormatPr defaultColWidth="9.1796875" defaultRowHeight="15.5" x14ac:dyDescent="0.35"/>
  <cols>
    <col min="1" max="1" width="116.81640625" style="3" customWidth="1"/>
    <col min="2" max="2" width="19.26953125" style="3" customWidth="1"/>
    <col min="3" max="3" width="24" style="3" customWidth="1"/>
    <col min="4" max="4" width="30.26953125" style="3" customWidth="1"/>
    <col min="5" max="5" width="18.54296875" style="3" customWidth="1"/>
    <col min="6" max="6" width="25.1796875" style="3" customWidth="1"/>
    <col min="7" max="7" width="9.1796875" style="3"/>
    <col min="8" max="8" width="12.7265625" style="3" customWidth="1"/>
    <col min="9" max="16384" width="9.1796875" style="3"/>
  </cols>
  <sheetData>
    <row r="1" spans="1:11" ht="60" customHeight="1" x14ac:dyDescent="0.5">
      <c r="A1" s="47" t="s">
        <v>22</v>
      </c>
      <c r="B1" s="48"/>
      <c r="C1" s="48"/>
      <c r="D1" s="48"/>
      <c r="E1" s="48"/>
      <c r="F1" s="48"/>
    </row>
    <row r="2" spans="1:11" ht="50.15" customHeight="1" x14ac:dyDescent="0.5">
      <c r="A2" s="49" t="s">
        <v>23</v>
      </c>
      <c r="B2" s="48"/>
      <c r="C2" s="48"/>
      <c r="D2" s="48"/>
      <c r="E2" s="48"/>
      <c r="F2" s="48"/>
    </row>
    <row r="3" spans="1:11" ht="83.25" customHeight="1" x14ac:dyDescent="0.35">
      <c r="A3" s="54" t="s">
        <v>43</v>
      </c>
      <c r="B3" s="55"/>
      <c r="C3" s="55"/>
      <c r="D3" s="55"/>
      <c r="E3" s="55"/>
      <c r="F3" s="55"/>
    </row>
    <row r="4" spans="1:11" ht="35.15" customHeight="1" x14ac:dyDescent="0.5">
      <c r="A4" s="56" t="s">
        <v>24</v>
      </c>
      <c r="B4" s="56"/>
      <c r="C4" s="56"/>
      <c r="D4" s="56"/>
      <c r="E4" s="56"/>
      <c r="F4" s="56"/>
    </row>
    <row r="5" spans="1:11" ht="35.15" customHeight="1" x14ac:dyDescent="0.5">
      <c r="A5" s="56" t="s">
        <v>25</v>
      </c>
      <c r="B5" s="57"/>
      <c r="C5" s="57"/>
      <c r="D5" s="57"/>
      <c r="E5" s="57"/>
      <c r="F5" s="57"/>
    </row>
    <row r="6" spans="1:11" ht="50.15" customHeight="1" x14ac:dyDescent="0.35">
      <c r="A6" s="54" t="s">
        <v>26</v>
      </c>
      <c r="B6" s="55"/>
      <c r="C6" s="55"/>
      <c r="D6" s="55"/>
      <c r="E6" s="55"/>
      <c r="F6" s="55"/>
    </row>
    <row r="7" spans="1:11" ht="50.15" customHeight="1" x14ac:dyDescent="0.35">
      <c r="A7" s="54"/>
      <c r="B7" s="55"/>
      <c r="C7" s="55"/>
      <c r="D7" s="55"/>
      <c r="E7" s="55"/>
      <c r="F7" s="55"/>
      <c r="K7" s="50"/>
    </row>
    <row r="8" spans="1:11" x14ac:dyDescent="0.35">
      <c r="K8" s="50"/>
    </row>
    <row r="9" spans="1:11" x14ac:dyDescent="0.35">
      <c r="K9" s="50"/>
    </row>
    <row r="10" spans="1:11" x14ac:dyDescent="0.35">
      <c r="K10" s="50"/>
    </row>
    <row r="11" spans="1:11" x14ac:dyDescent="0.35">
      <c r="K11" s="50"/>
    </row>
    <row r="12" spans="1:11" x14ac:dyDescent="0.35">
      <c r="K12" s="50"/>
    </row>
    <row r="13" spans="1:11" x14ac:dyDescent="0.35">
      <c r="K13" s="50"/>
    </row>
    <row r="14" spans="1:11" x14ac:dyDescent="0.35">
      <c r="K14" s="50"/>
    </row>
    <row r="15" spans="1:11" x14ac:dyDescent="0.35">
      <c r="K15" s="50"/>
    </row>
    <row r="16" spans="1:11" x14ac:dyDescent="0.35">
      <c r="K16" s="50"/>
    </row>
    <row r="17" spans="11:11" x14ac:dyDescent="0.35">
      <c r="K17" s="50"/>
    </row>
    <row r="18" spans="11:11" x14ac:dyDescent="0.35">
      <c r="K18" s="50"/>
    </row>
    <row r="19" spans="11:11" ht="17.25" customHeight="1" x14ac:dyDescent="0.35">
      <c r="K19" s="50"/>
    </row>
    <row r="20" spans="11:11" x14ac:dyDescent="0.35">
      <c r="K20" s="50"/>
    </row>
    <row r="21" spans="11:11" x14ac:dyDescent="0.35">
      <c r="K21" s="50"/>
    </row>
    <row r="22" spans="11:11" x14ac:dyDescent="0.35">
      <c r="K22" s="50"/>
    </row>
    <row r="23" spans="11:11" x14ac:dyDescent="0.35">
      <c r="K23" s="50"/>
    </row>
    <row r="24" spans="11:11" x14ac:dyDescent="0.35">
      <c r="K24" s="50"/>
    </row>
    <row r="25" spans="11:11" x14ac:dyDescent="0.35">
      <c r="K25" s="50"/>
    </row>
    <row r="26" spans="11:11" x14ac:dyDescent="0.35">
      <c r="K26" s="50"/>
    </row>
    <row r="27" spans="11:11" x14ac:dyDescent="0.35">
      <c r="K27" s="50"/>
    </row>
    <row r="28" spans="11:11" x14ac:dyDescent="0.35">
      <c r="K28" s="50"/>
    </row>
    <row r="29" spans="11:11" x14ac:dyDescent="0.35">
      <c r="K29" s="50"/>
    </row>
    <row r="30" spans="11:11" x14ac:dyDescent="0.35">
      <c r="K30" s="50"/>
    </row>
    <row r="31" spans="11:11" x14ac:dyDescent="0.35">
      <c r="K31" s="50"/>
    </row>
    <row r="32" spans="11:11" x14ac:dyDescent="0.35">
      <c r="K32" s="50"/>
    </row>
    <row r="33" spans="11:11" x14ac:dyDescent="0.35">
      <c r="K33" s="50"/>
    </row>
    <row r="34" spans="11:11" x14ac:dyDescent="0.35">
      <c r="K34" s="50"/>
    </row>
    <row r="35" spans="11:11" x14ac:dyDescent="0.35">
      <c r="K35" s="50"/>
    </row>
    <row r="36" spans="11:11" x14ac:dyDescent="0.35">
      <c r="K36" s="50"/>
    </row>
    <row r="37" spans="11:11" x14ac:dyDescent="0.35">
      <c r="K37" s="50"/>
    </row>
    <row r="38" spans="11:11" x14ac:dyDescent="0.35">
      <c r="K38" s="50"/>
    </row>
    <row r="39" spans="11:11" x14ac:dyDescent="0.35">
      <c r="K39" s="50"/>
    </row>
    <row r="40" spans="11:11" x14ac:dyDescent="0.35">
      <c r="K40" s="50"/>
    </row>
    <row r="41" spans="11:11" x14ac:dyDescent="0.35">
      <c r="K41" s="50"/>
    </row>
    <row r="42" spans="11:11" x14ac:dyDescent="0.35">
      <c r="K42" s="50"/>
    </row>
    <row r="43" spans="11:11" ht="16.5" customHeight="1" x14ac:dyDescent="0.35">
      <c r="K43" s="50"/>
    </row>
    <row r="44" spans="11:11" x14ac:dyDescent="0.35">
      <c r="K44" s="50"/>
    </row>
    <row r="45" spans="11:11" x14ac:dyDescent="0.35">
      <c r="K45" s="50"/>
    </row>
    <row r="46" spans="11:11" x14ac:dyDescent="0.35">
      <c r="K46" s="50"/>
    </row>
    <row r="47" spans="11:11" ht="16.5" customHeight="1" x14ac:dyDescent="0.35">
      <c r="K47" s="50"/>
    </row>
    <row r="48" spans="11:11" x14ac:dyDescent="0.35">
      <c r="K48" s="50"/>
    </row>
    <row r="49" spans="11:11" x14ac:dyDescent="0.35">
      <c r="K49" s="50"/>
    </row>
    <row r="50" spans="11:11" x14ac:dyDescent="0.35">
      <c r="K50" s="50"/>
    </row>
    <row r="51" spans="11:11" ht="16.5" customHeight="1" x14ac:dyDescent="0.35">
      <c r="K51" s="50"/>
    </row>
    <row r="52" spans="11:11" x14ac:dyDescent="0.35">
      <c r="K52" s="50"/>
    </row>
    <row r="53" spans="11:11" x14ac:dyDescent="0.35">
      <c r="K53" s="50"/>
    </row>
    <row r="54" spans="11:11" x14ac:dyDescent="0.35">
      <c r="K54" s="50"/>
    </row>
    <row r="55" spans="11:11" x14ac:dyDescent="0.35">
      <c r="K55" s="50"/>
    </row>
    <row r="56" spans="11:11" x14ac:dyDescent="0.35">
      <c r="K56" s="50"/>
    </row>
    <row r="57" spans="11:11" x14ac:dyDescent="0.35">
      <c r="K57" s="50"/>
    </row>
    <row r="58" spans="11:11" x14ac:dyDescent="0.35">
      <c r="K58" s="50"/>
    </row>
    <row r="59" spans="11:11" x14ac:dyDescent="0.35">
      <c r="K59" s="50"/>
    </row>
    <row r="60" spans="11:11" x14ac:dyDescent="0.35">
      <c r="K60" s="50"/>
    </row>
    <row r="61" spans="11:11" x14ac:dyDescent="0.35">
      <c r="K61" s="50"/>
    </row>
    <row r="62" spans="11:11" x14ac:dyDescent="0.35">
      <c r="K62" s="50"/>
    </row>
    <row r="63" spans="11:11" x14ac:dyDescent="0.35">
      <c r="K63" s="50"/>
    </row>
    <row r="64" spans="11:11" x14ac:dyDescent="0.35">
      <c r="K64" s="50"/>
    </row>
    <row r="65" spans="8:11" x14ac:dyDescent="0.35">
      <c r="K65" s="50"/>
    </row>
    <row r="66" spans="8:11" x14ac:dyDescent="0.35">
      <c r="K66" s="50"/>
    </row>
    <row r="67" spans="8:11" x14ac:dyDescent="0.35">
      <c r="K67" s="50"/>
    </row>
    <row r="68" spans="8:11" x14ac:dyDescent="0.35">
      <c r="K68" s="50"/>
    </row>
    <row r="69" spans="8:11" x14ac:dyDescent="0.35">
      <c r="K69" s="50"/>
    </row>
    <row r="70" spans="8:11" x14ac:dyDescent="0.35">
      <c r="K70" s="50"/>
    </row>
    <row r="71" spans="8:11" x14ac:dyDescent="0.35">
      <c r="K71" s="50"/>
    </row>
    <row r="72" spans="8:11" x14ac:dyDescent="0.35">
      <c r="K72" s="50"/>
    </row>
    <row r="73" spans="8:11" x14ac:dyDescent="0.35">
      <c r="K73" s="50"/>
    </row>
    <row r="74" spans="8:11" x14ac:dyDescent="0.35">
      <c r="K74" s="50"/>
    </row>
    <row r="75" spans="8:11" x14ac:dyDescent="0.35">
      <c r="K75" s="50"/>
    </row>
    <row r="76" spans="8:11" x14ac:dyDescent="0.35">
      <c r="K76" s="50"/>
    </row>
    <row r="77" spans="8:11" x14ac:dyDescent="0.35">
      <c r="K77" s="50"/>
    </row>
    <row r="78" spans="8:11" x14ac:dyDescent="0.35">
      <c r="K78" s="50"/>
    </row>
    <row r="79" spans="8:11" x14ac:dyDescent="0.35">
      <c r="K79" s="50"/>
    </row>
    <row r="80" spans="8:11" x14ac:dyDescent="0.35">
      <c r="H80" s="51"/>
      <c r="K80" s="50"/>
    </row>
    <row r="81" spans="8:11" x14ac:dyDescent="0.35">
      <c r="H81" s="51"/>
      <c r="K81" s="50"/>
    </row>
    <row r="82" spans="8:11" x14ac:dyDescent="0.35">
      <c r="H82" s="51"/>
      <c r="K82" s="50"/>
    </row>
    <row r="83" spans="8:11" x14ac:dyDescent="0.35">
      <c r="K83" s="50"/>
    </row>
    <row r="84" spans="8:11" x14ac:dyDescent="0.35">
      <c r="K84" s="50"/>
    </row>
    <row r="85" spans="8:11" x14ac:dyDescent="0.35">
      <c r="K85" s="50"/>
    </row>
    <row r="86" spans="8:11" x14ac:dyDescent="0.35">
      <c r="K86" s="50"/>
    </row>
    <row r="87" spans="8:11" x14ac:dyDescent="0.35">
      <c r="K87" s="50"/>
    </row>
    <row r="88" spans="8:11" x14ac:dyDescent="0.35">
      <c r="K88" s="50"/>
    </row>
    <row r="89" spans="8:11" x14ac:dyDescent="0.35">
      <c r="K89" s="50"/>
    </row>
    <row r="90" spans="8:11" x14ac:dyDescent="0.35">
      <c r="K90" s="50"/>
    </row>
    <row r="91" spans="8:11" ht="20.25" customHeight="1" x14ac:dyDescent="0.35">
      <c r="K91" s="50"/>
    </row>
    <row r="92" spans="8:11" x14ac:dyDescent="0.35">
      <c r="K92" s="50"/>
    </row>
    <row r="93" spans="8:11" ht="19.5" customHeight="1" x14ac:dyDescent="0.35">
      <c r="K93" s="50"/>
    </row>
    <row r="94" spans="8:11" x14ac:dyDescent="0.35">
      <c r="K94" s="50"/>
    </row>
    <row r="95" spans="8:11" ht="19.5" customHeight="1" x14ac:dyDescent="0.35">
      <c r="K95" s="50"/>
    </row>
    <row r="96" spans="8:11" x14ac:dyDescent="0.35">
      <c r="K96" s="50"/>
    </row>
    <row r="97" spans="11:11" ht="19.5" customHeight="1" x14ac:dyDescent="0.35">
      <c r="K97" s="50"/>
    </row>
    <row r="98" spans="11:11" x14ac:dyDescent="0.35">
      <c r="K98" s="50"/>
    </row>
    <row r="99" spans="11:11" ht="19.5" customHeight="1" x14ac:dyDescent="0.35">
      <c r="K99" s="50"/>
    </row>
    <row r="100" spans="11:11" x14ac:dyDescent="0.35">
      <c r="K100" s="50"/>
    </row>
    <row r="101" spans="11:11" ht="20.25" customHeight="1" x14ac:dyDescent="0.35">
      <c r="K101" s="50"/>
    </row>
    <row r="102" spans="11:11" x14ac:dyDescent="0.35">
      <c r="K102" s="50"/>
    </row>
    <row r="103" spans="11:11" ht="21" customHeight="1" x14ac:dyDescent="0.35">
      <c r="K103" s="50"/>
    </row>
    <row r="104" spans="11:11" x14ac:dyDescent="0.35">
      <c r="K104" s="50"/>
    </row>
    <row r="109" spans="11:11" x14ac:dyDescent="0.35">
      <c r="K109" s="50"/>
    </row>
    <row r="110" spans="11:11" x14ac:dyDescent="0.35">
      <c r="K110" s="50"/>
    </row>
    <row r="111" spans="11:11" x14ac:dyDescent="0.35">
      <c r="K111" s="50"/>
    </row>
    <row r="112" spans="11:11" x14ac:dyDescent="0.35">
      <c r="K112" s="50"/>
    </row>
    <row r="113" spans="11:11" ht="18.75" customHeight="1" x14ac:dyDescent="0.35">
      <c r="K113" s="50"/>
    </row>
    <row r="114" spans="11:11" x14ac:dyDescent="0.35">
      <c r="K114" s="50"/>
    </row>
    <row r="115" spans="11:11" ht="21" customHeight="1" x14ac:dyDescent="0.35">
      <c r="K115" s="50"/>
    </row>
    <row r="116" spans="11:11" x14ac:dyDescent="0.35">
      <c r="K116" s="50"/>
    </row>
    <row r="117" spans="11:11" ht="21" customHeight="1" x14ac:dyDescent="0.35">
      <c r="K117" s="50"/>
    </row>
    <row r="118" spans="11:11" x14ac:dyDescent="0.35">
      <c r="K118" s="50"/>
    </row>
    <row r="119" spans="11:11" ht="21" customHeight="1" x14ac:dyDescent="0.35">
      <c r="K119" s="50"/>
    </row>
    <row r="120" spans="11:11" x14ac:dyDescent="0.35">
      <c r="K120" s="50"/>
    </row>
    <row r="121" spans="11:11" ht="19.5" customHeight="1" x14ac:dyDescent="0.35">
      <c r="K121" s="50"/>
    </row>
    <row r="122" spans="11:11" x14ac:dyDescent="0.35">
      <c r="K122" s="50"/>
    </row>
    <row r="123" spans="11:11" ht="20.25" customHeight="1" x14ac:dyDescent="0.35">
      <c r="K123" s="50"/>
    </row>
    <row r="124" spans="11:11" x14ac:dyDescent="0.35">
      <c r="K124" s="50"/>
    </row>
    <row r="125" spans="11:11" ht="19.5" customHeight="1" x14ac:dyDescent="0.35">
      <c r="K125" s="50"/>
    </row>
    <row r="126" spans="11:11" x14ac:dyDescent="0.35">
      <c r="K126" s="50"/>
    </row>
    <row r="127" spans="11:11" ht="18.75" customHeight="1" x14ac:dyDescent="0.35">
      <c r="K127" s="50"/>
    </row>
    <row r="128" spans="11:11" x14ac:dyDescent="0.35">
      <c r="K128" s="50"/>
    </row>
    <row r="129" spans="11:11" ht="20.25" customHeight="1" x14ac:dyDescent="0.35">
      <c r="K129" s="50"/>
    </row>
    <row r="130" spans="11:11" x14ac:dyDescent="0.35">
      <c r="K130" s="50"/>
    </row>
    <row r="135" spans="11:11" x14ac:dyDescent="0.35">
      <c r="K135" s="50"/>
    </row>
    <row r="136" spans="11:11" x14ac:dyDescent="0.35">
      <c r="K136" s="50"/>
    </row>
    <row r="137" spans="11:11" x14ac:dyDescent="0.35">
      <c r="K137" s="50"/>
    </row>
    <row r="138" spans="11:11" x14ac:dyDescent="0.35">
      <c r="K138" s="50"/>
    </row>
    <row r="139" spans="11:11" ht="19.5" customHeight="1" x14ac:dyDescent="0.35">
      <c r="K139" s="50"/>
    </row>
    <row r="140" spans="11:11" x14ac:dyDescent="0.35">
      <c r="K140" s="50"/>
    </row>
    <row r="141" spans="11:11" ht="18.75" customHeight="1" x14ac:dyDescent="0.35">
      <c r="K141" s="50"/>
    </row>
    <row r="142" spans="11:11" x14ac:dyDescent="0.35">
      <c r="K142" s="50"/>
    </row>
    <row r="143" spans="11:11" ht="19.5" customHeight="1" x14ac:dyDescent="0.35">
      <c r="K143" s="50"/>
    </row>
    <row r="144" spans="11:11" x14ac:dyDescent="0.35">
      <c r="K144" s="50"/>
    </row>
    <row r="145" spans="11:11" ht="21" customHeight="1" x14ac:dyDescent="0.35">
      <c r="K145" s="50"/>
    </row>
    <row r="146" spans="11:11" x14ac:dyDescent="0.35">
      <c r="K146" s="50"/>
    </row>
    <row r="147" spans="11:11" ht="18.75" customHeight="1" x14ac:dyDescent="0.35">
      <c r="K147" s="50"/>
    </row>
    <row r="148" spans="11:11" x14ac:dyDescent="0.35">
      <c r="K148" s="50"/>
    </row>
    <row r="149" spans="11:11" ht="18.75" customHeight="1" x14ac:dyDescent="0.35">
      <c r="K149" s="50"/>
    </row>
    <row r="150" spans="11:11" x14ac:dyDescent="0.35">
      <c r="K150" s="50"/>
    </row>
    <row r="151" spans="11:11" ht="18.75" customHeight="1" x14ac:dyDescent="0.35">
      <c r="K151" s="50"/>
    </row>
    <row r="152" spans="11:11" x14ac:dyDescent="0.35">
      <c r="K152" s="50"/>
    </row>
    <row r="153" spans="11:11" ht="21.75" customHeight="1" x14ac:dyDescent="0.35">
      <c r="K153" s="50"/>
    </row>
    <row r="154" spans="11:11" x14ac:dyDescent="0.35">
      <c r="K154" s="50"/>
    </row>
    <row r="155" spans="11:11" ht="19.5" customHeight="1" x14ac:dyDescent="0.35">
      <c r="K155" s="50"/>
    </row>
    <row r="156" spans="11:11" x14ac:dyDescent="0.35">
      <c r="K156" s="50"/>
    </row>
    <row r="157" spans="11:11" x14ac:dyDescent="0.35">
      <c r="K157" s="50"/>
    </row>
    <row r="158" spans="11:11" x14ac:dyDescent="0.35">
      <c r="K158" s="50"/>
    </row>
    <row r="159" spans="11:11" ht="18" customHeight="1" x14ac:dyDescent="0.35">
      <c r="K159" s="50"/>
    </row>
    <row r="160" spans="11:11" x14ac:dyDescent="0.35">
      <c r="K160" s="50"/>
    </row>
    <row r="161" spans="11:11" ht="19.5" customHeight="1" x14ac:dyDescent="0.35">
      <c r="K161" s="50"/>
    </row>
    <row r="162" spans="11:11" x14ac:dyDescent="0.35">
      <c r="K162" s="50"/>
    </row>
    <row r="163" spans="11:11" ht="21" customHeight="1" x14ac:dyDescent="0.35">
      <c r="K163" s="50"/>
    </row>
    <row r="164" spans="11:11" x14ac:dyDescent="0.35">
      <c r="K164" s="50"/>
    </row>
    <row r="165" spans="11:11" ht="19.5" customHeight="1" x14ac:dyDescent="0.35">
      <c r="K165" s="50"/>
    </row>
    <row r="166" spans="11:11" x14ac:dyDescent="0.35">
      <c r="K166" s="50"/>
    </row>
    <row r="167" spans="11:11" ht="20.25" customHeight="1" x14ac:dyDescent="0.35">
      <c r="K167" s="50"/>
    </row>
    <row r="168" spans="11:11" x14ac:dyDescent="0.35">
      <c r="K168" s="50"/>
    </row>
    <row r="169" spans="11:11" ht="20.25" customHeight="1" x14ac:dyDescent="0.35">
      <c r="K169" s="50"/>
    </row>
    <row r="170" spans="11:11" x14ac:dyDescent="0.35">
      <c r="K170" s="50"/>
    </row>
    <row r="171" spans="11:11" ht="20.25" customHeight="1" x14ac:dyDescent="0.35">
      <c r="K171" s="50"/>
    </row>
    <row r="172" spans="11:11" x14ac:dyDescent="0.35">
      <c r="K172" s="50"/>
    </row>
    <row r="173" spans="11:11" ht="19.5" customHeight="1" x14ac:dyDescent="0.35">
      <c r="K173" s="50"/>
    </row>
    <row r="174" spans="11:11" x14ac:dyDescent="0.35">
      <c r="K174" s="50"/>
    </row>
    <row r="175" spans="11:11" ht="19.5" customHeight="1" x14ac:dyDescent="0.35">
      <c r="K175" s="50"/>
    </row>
    <row r="176" spans="11:11" x14ac:dyDescent="0.35">
      <c r="K176" s="50"/>
    </row>
    <row r="177" spans="1:11" ht="20.25" customHeight="1" x14ac:dyDescent="0.35">
      <c r="K177" s="50"/>
    </row>
    <row r="178" spans="1:11" x14ac:dyDescent="0.35">
      <c r="K178" s="50"/>
    </row>
    <row r="179" spans="1:11" x14ac:dyDescent="0.35">
      <c r="K179" s="50"/>
    </row>
    <row r="180" spans="1:11" x14ac:dyDescent="0.35">
      <c r="K180" s="50"/>
    </row>
    <row r="181" spans="1:11" x14ac:dyDescent="0.35">
      <c r="K181" s="50"/>
    </row>
    <row r="182" spans="1:11" x14ac:dyDescent="0.35">
      <c r="K182" s="50"/>
    </row>
    <row r="183" spans="1:11" x14ac:dyDescent="0.35">
      <c r="K183" s="50"/>
    </row>
    <row r="184" spans="1:11" x14ac:dyDescent="0.35">
      <c r="K184" s="50"/>
    </row>
    <row r="185" spans="1:11" ht="18.75" customHeight="1" x14ac:dyDescent="0.35">
      <c r="K185" s="50"/>
    </row>
    <row r="186" spans="1:11" x14ac:dyDescent="0.35">
      <c r="K186" s="50"/>
    </row>
    <row r="187" spans="1:11" ht="19.5" customHeight="1" x14ac:dyDescent="0.35">
      <c r="K187" s="50"/>
    </row>
    <row r="188" spans="1:11" x14ac:dyDescent="0.35">
      <c r="A188" s="3" t="s">
        <v>18</v>
      </c>
      <c r="K188" s="50"/>
    </row>
    <row r="189" spans="1:11" ht="21" customHeight="1" x14ac:dyDescent="0.35">
      <c r="K189" s="50"/>
    </row>
    <row r="190" spans="1:11" x14ac:dyDescent="0.35">
      <c r="K190" s="50"/>
    </row>
    <row r="191" spans="1:11" ht="19.5" customHeight="1" x14ac:dyDescent="0.35">
      <c r="K191" s="50"/>
    </row>
    <row r="192" spans="1:11" x14ac:dyDescent="0.35">
      <c r="K192" s="50"/>
    </row>
    <row r="193" spans="11:11" ht="20.25" customHeight="1" x14ac:dyDescent="0.35">
      <c r="K193" s="50"/>
    </row>
    <row r="194" spans="11:11" x14ac:dyDescent="0.35">
      <c r="K194" s="50"/>
    </row>
    <row r="195" spans="11:11" ht="20.25" customHeight="1" x14ac:dyDescent="0.35">
      <c r="K195" s="50"/>
    </row>
    <row r="196" spans="11:11" x14ac:dyDescent="0.35">
      <c r="K196" s="50"/>
    </row>
    <row r="197" spans="11:11" ht="18.75" customHeight="1" x14ac:dyDescent="0.35">
      <c r="K197" s="50"/>
    </row>
    <row r="198" spans="11:11" x14ac:dyDescent="0.35">
      <c r="K198" s="50"/>
    </row>
    <row r="199" spans="11:11" ht="19.5" customHeight="1" x14ac:dyDescent="0.35">
      <c r="K199" s="50"/>
    </row>
    <row r="200" spans="11:11" x14ac:dyDescent="0.35">
      <c r="K200" s="50"/>
    </row>
    <row r="201" spans="11:11" ht="19.5" customHeight="1" x14ac:dyDescent="0.35">
      <c r="K201" s="50"/>
    </row>
    <row r="202" spans="11:11" x14ac:dyDescent="0.35">
      <c r="K202" s="50"/>
    </row>
    <row r="203" spans="11:11" ht="18.75" customHeight="1" x14ac:dyDescent="0.35">
      <c r="K203" s="50"/>
    </row>
    <row r="204" spans="11:11" x14ac:dyDescent="0.35">
      <c r="K204" s="50"/>
    </row>
    <row r="205" spans="11:11" x14ac:dyDescent="0.35">
      <c r="K205" s="50"/>
    </row>
    <row r="206" spans="11:11" x14ac:dyDescent="0.35">
      <c r="K206" s="50"/>
    </row>
    <row r="207" spans="11:11" x14ac:dyDescent="0.35">
      <c r="K207" s="50"/>
    </row>
    <row r="208" spans="11:11" x14ac:dyDescent="0.35">
      <c r="K208" s="50"/>
    </row>
    <row r="209" spans="11:11" x14ac:dyDescent="0.35">
      <c r="K209" s="50"/>
    </row>
    <row r="210" spans="11:11" x14ac:dyDescent="0.35">
      <c r="K210" s="50"/>
    </row>
    <row r="211" spans="11:11" x14ac:dyDescent="0.35">
      <c r="K211" s="50"/>
    </row>
    <row r="212" spans="11:11" x14ac:dyDescent="0.35">
      <c r="K212" s="50"/>
    </row>
    <row r="213" spans="11:11" ht="19.5" customHeight="1" x14ac:dyDescent="0.35">
      <c r="K213" s="50"/>
    </row>
    <row r="214" spans="11:11" x14ac:dyDescent="0.35">
      <c r="K214" s="50"/>
    </row>
    <row r="215" spans="11:11" ht="19.5" customHeight="1" x14ac:dyDescent="0.35">
      <c r="K215" s="50"/>
    </row>
    <row r="216" spans="11:11" x14ac:dyDescent="0.35">
      <c r="K216" s="50"/>
    </row>
    <row r="217" spans="11:11" ht="19.5" customHeight="1" x14ac:dyDescent="0.35">
      <c r="K217" s="50"/>
    </row>
    <row r="218" spans="11:11" x14ac:dyDescent="0.35">
      <c r="K218" s="50"/>
    </row>
    <row r="219" spans="11:11" ht="20.25" customHeight="1" x14ac:dyDescent="0.35">
      <c r="K219" s="50"/>
    </row>
    <row r="220" spans="11:11" x14ac:dyDescent="0.35">
      <c r="K220" s="50"/>
    </row>
    <row r="221" spans="11:11" ht="18.75" customHeight="1" x14ac:dyDescent="0.35">
      <c r="K221" s="50"/>
    </row>
    <row r="222" spans="11:11" x14ac:dyDescent="0.35">
      <c r="K222" s="50"/>
    </row>
    <row r="223" spans="11:11" ht="19.5" customHeight="1" x14ac:dyDescent="0.35">
      <c r="K223" s="50"/>
    </row>
    <row r="224" spans="11:11" x14ac:dyDescent="0.35">
      <c r="K224" s="50"/>
    </row>
    <row r="225" spans="11:11" ht="20.25" customHeight="1" x14ac:dyDescent="0.35">
      <c r="K225" s="50"/>
    </row>
    <row r="226" spans="11:11" x14ac:dyDescent="0.35">
      <c r="K226" s="50"/>
    </row>
    <row r="227" spans="11:11" ht="20.25" customHeight="1" x14ac:dyDescent="0.35">
      <c r="K227" s="50"/>
    </row>
    <row r="228" spans="11:11" x14ac:dyDescent="0.35">
      <c r="K228" s="50"/>
    </row>
    <row r="229" spans="11:11" ht="19.5" customHeight="1" x14ac:dyDescent="0.35">
      <c r="K229" s="50"/>
    </row>
    <row r="230" spans="11:11" x14ac:dyDescent="0.35">
      <c r="K230" s="50"/>
    </row>
    <row r="231" spans="11:11" x14ac:dyDescent="0.35">
      <c r="K231" s="50"/>
    </row>
    <row r="232" spans="11:11" x14ac:dyDescent="0.35">
      <c r="K232" s="50"/>
    </row>
    <row r="233" spans="11:11" x14ac:dyDescent="0.35">
      <c r="K233" s="50"/>
    </row>
    <row r="234" spans="11:11" x14ac:dyDescent="0.35">
      <c r="K234" s="50"/>
    </row>
    <row r="239" spans="11:11" ht="19.5" customHeight="1" x14ac:dyDescent="0.35">
      <c r="K239" s="50"/>
    </row>
    <row r="240" spans="11:11" ht="16.5" customHeight="1" x14ac:dyDescent="0.35">
      <c r="K240" s="50"/>
    </row>
    <row r="241" spans="11:11" ht="18.75" customHeight="1" x14ac:dyDescent="0.35">
      <c r="K241" s="50"/>
    </row>
    <row r="242" spans="11:11" x14ac:dyDescent="0.35">
      <c r="K242" s="50"/>
    </row>
    <row r="243" spans="11:11" ht="18.75" customHeight="1" x14ac:dyDescent="0.35">
      <c r="K243" s="50"/>
    </row>
    <row r="244" spans="11:11" x14ac:dyDescent="0.35">
      <c r="K244" s="50"/>
    </row>
    <row r="245" spans="11:11" ht="19.5" customHeight="1" x14ac:dyDescent="0.35">
      <c r="K245" s="50"/>
    </row>
    <row r="246" spans="11:11" x14ac:dyDescent="0.35">
      <c r="K246" s="50"/>
    </row>
    <row r="247" spans="11:11" ht="19.5" customHeight="1" x14ac:dyDescent="0.35">
      <c r="K247" s="50"/>
    </row>
    <row r="248" spans="11:11" x14ac:dyDescent="0.35">
      <c r="K248" s="50"/>
    </row>
    <row r="249" spans="11:11" ht="18.75" customHeight="1" x14ac:dyDescent="0.35">
      <c r="K249" s="50"/>
    </row>
    <row r="250" spans="11:11" x14ac:dyDescent="0.35">
      <c r="K250" s="50"/>
    </row>
    <row r="251" spans="11:11" ht="18.75" customHeight="1" x14ac:dyDescent="0.35">
      <c r="K251" s="50"/>
    </row>
    <row r="252" spans="11:11" x14ac:dyDescent="0.35">
      <c r="K252" s="50"/>
    </row>
    <row r="253" spans="11:11" ht="19.5" customHeight="1" x14ac:dyDescent="0.35">
      <c r="K253" s="50"/>
    </row>
    <row r="254" spans="11:11" x14ac:dyDescent="0.35">
      <c r="K254" s="50"/>
    </row>
    <row r="255" spans="11:11" ht="18.75" customHeight="1" x14ac:dyDescent="0.35">
      <c r="K255" s="50"/>
    </row>
    <row r="256" spans="11:11" x14ac:dyDescent="0.35">
      <c r="K256" s="50"/>
    </row>
    <row r="257" spans="11:11" x14ac:dyDescent="0.35">
      <c r="K257" s="50"/>
    </row>
    <row r="258" spans="11:11" x14ac:dyDescent="0.35">
      <c r="K258" s="50"/>
    </row>
    <row r="259" spans="11:11" x14ac:dyDescent="0.35">
      <c r="K259" s="50"/>
    </row>
    <row r="260" spans="11:11" x14ac:dyDescent="0.35">
      <c r="K260" s="50"/>
    </row>
    <row r="261" spans="11:11" ht="18.75" customHeight="1" x14ac:dyDescent="0.35">
      <c r="K261" s="50"/>
    </row>
    <row r="262" spans="11:11" x14ac:dyDescent="0.35">
      <c r="K262" s="50"/>
    </row>
    <row r="263" spans="11:11" ht="18" customHeight="1" x14ac:dyDescent="0.35">
      <c r="K263" s="50"/>
    </row>
    <row r="264" spans="11:11" x14ac:dyDescent="0.35">
      <c r="K264" s="50"/>
    </row>
    <row r="265" spans="11:11" ht="18.75" customHeight="1" x14ac:dyDescent="0.35">
      <c r="K265" s="50"/>
    </row>
    <row r="266" spans="11:11" x14ac:dyDescent="0.35">
      <c r="K266" s="50"/>
    </row>
    <row r="267" spans="11:11" ht="19.5" customHeight="1" x14ac:dyDescent="0.35">
      <c r="K267" s="50"/>
    </row>
    <row r="268" spans="11:11" x14ac:dyDescent="0.35">
      <c r="K268" s="50"/>
    </row>
    <row r="269" spans="11:11" ht="19.5" customHeight="1" x14ac:dyDescent="0.35">
      <c r="K269" s="50"/>
    </row>
    <row r="270" spans="11:11" x14ac:dyDescent="0.35">
      <c r="K270" s="50"/>
    </row>
    <row r="271" spans="11:11" ht="18.75" customHeight="1" x14ac:dyDescent="0.35">
      <c r="K271" s="50"/>
    </row>
    <row r="272" spans="11:11" x14ac:dyDescent="0.35">
      <c r="K272" s="50"/>
    </row>
    <row r="273" spans="6:11" ht="18.75" customHeight="1" x14ac:dyDescent="0.35">
      <c r="K273" s="50"/>
    </row>
    <row r="274" spans="6:11" x14ac:dyDescent="0.35">
      <c r="F274" s="52"/>
      <c r="K274" s="50"/>
    </row>
    <row r="275" spans="6:11" ht="18.75" customHeight="1" x14ac:dyDescent="0.35">
      <c r="K275" s="50"/>
    </row>
    <row r="276" spans="6:11" x14ac:dyDescent="0.35">
      <c r="K276" s="50"/>
    </row>
    <row r="277" spans="6:11" ht="19.5" customHeight="1" x14ac:dyDescent="0.35">
      <c r="K277" s="50"/>
    </row>
    <row r="278" spans="6:11" x14ac:dyDescent="0.35">
      <c r="K278" s="50"/>
    </row>
    <row r="279" spans="6:11" x14ac:dyDescent="0.35">
      <c r="K279" s="50"/>
    </row>
    <row r="280" spans="6:11" x14ac:dyDescent="0.35">
      <c r="K280" s="50"/>
    </row>
    <row r="281" spans="6:11" x14ac:dyDescent="0.35">
      <c r="K281" s="50"/>
    </row>
    <row r="282" spans="6:11" x14ac:dyDescent="0.35">
      <c r="K282" s="50"/>
    </row>
    <row r="283" spans="6:11" ht="19.5" customHeight="1" x14ac:dyDescent="0.35">
      <c r="K283" s="50"/>
    </row>
    <row r="284" spans="6:11" x14ac:dyDescent="0.35">
      <c r="K284" s="50"/>
    </row>
    <row r="285" spans="6:11" ht="18.75" customHeight="1" x14ac:dyDescent="0.35">
      <c r="K285" s="50"/>
    </row>
    <row r="286" spans="6:11" x14ac:dyDescent="0.35">
      <c r="K286" s="50"/>
    </row>
    <row r="291" spans="11:11" ht="18.75" customHeight="1" x14ac:dyDescent="0.35">
      <c r="K291" s="50"/>
    </row>
    <row r="292" spans="11:11" x14ac:dyDescent="0.35">
      <c r="K292" s="50"/>
    </row>
    <row r="293" spans="11:11" ht="18.75" customHeight="1" x14ac:dyDescent="0.35">
      <c r="K293" s="50"/>
    </row>
    <row r="294" spans="11:11" x14ac:dyDescent="0.35">
      <c r="K294" s="50"/>
    </row>
    <row r="295" spans="11:11" ht="19.5" customHeight="1" x14ac:dyDescent="0.35">
      <c r="K295" s="50"/>
    </row>
    <row r="296" spans="11:11" x14ac:dyDescent="0.35">
      <c r="K296" s="50"/>
    </row>
    <row r="297" spans="11:11" ht="18.75" customHeight="1" x14ac:dyDescent="0.35">
      <c r="K297" s="50"/>
    </row>
    <row r="298" spans="11:11" x14ac:dyDescent="0.35">
      <c r="K298" s="50"/>
    </row>
    <row r="299" spans="11:11" ht="18.75" customHeight="1" x14ac:dyDescent="0.35">
      <c r="K299" s="50"/>
    </row>
    <row r="300" spans="11:11" x14ac:dyDescent="0.35">
      <c r="K300" s="50"/>
    </row>
    <row r="301" spans="11:11" ht="18.75" customHeight="1" x14ac:dyDescent="0.35">
      <c r="K301" s="50"/>
    </row>
    <row r="302" spans="11:11" x14ac:dyDescent="0.35">
      <c r="K302" s="50"/>
    </row>
    <row r="303" spans="11:11" ht="19.5" customHeight="1" x14ac:dyDescent="0.35">
      <c r="K303" s="50"/>
    </row>
    <row r="304" spans="11:11" x14ac:dyDescent="0.35">
      <c r="K304" s="50"/>
    </row>
    <row r="305" spans="11:11" x14ac:dyDescent="0.35">
      <c r="K305" s="50"/>
    </row>
    <row r="306" spans="11:11" x14ac:dyDescent="0.35">
      <c r="K306" s="50"/>
    </row>
    <row r="307" spans="11:11" x14ac:dyDescent="0.35">
      <c r="K307" s="50"/>
    </row>
    <row r="308" spans="11:11" x14ac:dyDescent="0.35">
      <c r="K308" s="50"/>
    </row>
    <row r="309" spans="11:11" ht="19.5" customHeight="1" x14ac:dyDescent="0.35">
      <c r="K309" s="50"/>
    </row>
    <row r="310" spans="11:11" x14ac:dyDescent="0.35">
      <c r="K310" s="50"/>
    </row>
    <row r="311" spans="11:11" ht="18.75" customHeight="1" x14ac:dyDescent="0.35">
      <c r="K311" s="50"/>
    </row>
    <row r="312" spans="11:11" x14ac:dyDescent="0.35">
      <c r="K312" s="50"/>
    </row>
    <row r="317" spans="11:11" ht="19.5" customHeight="1" x14ac:dyDescent="0.35">
      <c r="K317" s="50"/>
    </row>
    <row r="318" spans="11:11" x14ac:dyDescent="0.35">
      <c r="K318" s="50"/>
    </row>
    <row r="319" spans="11:11" ht="18.75" customHeight="1" x14ac:dyDescent="0.35">
      <c r="K319" s="50"/>
    </row>
    <row r="320" spans="11:11" x14ac:dyDescent="0.35">
      <c r="K320" s="50"/>
    </row>
    <row r="321" spans="8:11" ht="20.25" customHeight="1" x14ac:dyDescent="0.35">
      <c r="K321" s="50"/>
    </row>
    <row r="322" spans="8:11" x14ac:dyDescent="0.35">
      <c r="K322" s="50"/>
    </row>
    <row r="323" spans="8:11" ht="18.75" customHeight="1" x14ac:dyDescent="0.35">
      <c r="K323" s="50"/>
    </row>
    <row r="324" spans="8:11" ht="16.5" customHeight="1" x14ac:dyDescent="0.35">
      <c r="K324" s="50"/>
    </row>
    <row r="325" spans="8:11" ht="18.75" customHeight="1" x14ac:dyDescent="0.35">
      <c r="K325" s="50"/>
    </row>
    <row r="326" spans="8:11" x14ac:dyDescent="0.35">
      <c r="K326" s="50"/>
    </row>
    <row r="327" spans="8:11" ht="21" customHeight="1" x14ac:dyDescent="0.35">
      <c r="K327" s="50"/>
    </row>
    <row r="328" spans="8:11" x14ac:dyDescent="0.35">
      <c r="K328" s="50"/>
    </row>
    <row r="329" spans="8:11" ht="18.75" customHeight="1" x14ac:dyDescent="0.35">
      <c r="K329" s="50"/>
    </row>
    <row r="330" spans="8:11" x14ac:dyDescent="0.35">
      <c r="K330" s="50"/>
    </row>
    <row r="331" spans="8:11" x14ac:dyDescent="0.35">
      <c r="H331" s="50"/>
      <c r="I331" s="50"/>
      <c r="J331" s="50"/>
      <c r="K331" s="50"/>
    </row>
    <row r="332" spans="8:11" x14ac:dyDescent="0.35">
      <c r="K332" s="50"/>
    </row>
    <row r="333" spans="8:11" x14ac:dyDescent="0.35">
      <c r="K333" s="50"/>
    </row>
    <row r="334" spans="8:11" x14ac:dyDescent="0.35">
      <c r="K334" s="50"/>
    </row>
    <row r="335" spans="8:11" x14ac:dyDescent="0.35">
      <c r="K335" s="50"/>
    </row>
    <row r="336" spans="8:11" x14ac:dyDescent="0.35">
      <c r="K336" s="50"/>
    </row>
    <row r="337" spans="11:11" x14ac:dyDescent="0.35">
      <c r="K337" s="50"/>
    </row>
    <row r="338" spans="11:11" x14ac:dyDescent="0.35">
      <c r="K338" s="50"/>
    </row>
    <row r="339" spans="11:11" x14ac:dyDescent="0.35">
      <c r="K339" s="50"/>
    </row>
    <row r="340" spans="11:11" x14ac:dyDescent="0.35">
      <c r="K340" s="50"/>
    </row>
    <row r="341" spans="11:11" x14ac:dyDescent="0.35">
      <c r="K341" s="50"/>
    </row>
    <row r="342" spans="11:11" x14ac:dyDescent="0.35">
      <c r="K342" s="50"/>
    </row>
  </sheetData>
  <mergeCells count="5">
    <mergeCell ref="A3:F3"/>
    <mergeCell ref="A4:F4"/>
    <mergeCell ref="A5:F5"/>
    <mergeCell ref="A6:F6"/>
    <mergeCell ref="A7:F7"/>
  </mergeCells>
  <pageMargins left="0.38" right="0.25" top="0.5" bottom="0.49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 2019-20</vt:lpstr>
      <vt:lpstr>Footnotes</vt:lpstr>
      <vt:lpstr>Footnotes!Print_Area</vt:lpstr>
      <vt:lpstr>'FY 2019-20'!Print_Area</vt:lpstr>
      <vt:lpstr>'FY 2019-20'!Print_Titles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Kristin (PGCB)</dc:creator>
  <cp:lastModifiedBy>Hand, Kristin (PGCB)</cp:lastModifiedBy>
  <cp:lastPrinted>2020-05-11T16:23:03Z</cp:lastPrinted>
  <dcterms:created xsi:type="dcterms:W3CDTF">2019-08-13T12:45:45Z</dcterms:created>
  <dcterms:modified xsi:type="dcterms:W3CDTF">2020-07-15T16:07:18Z</dcterms:modified>
</cp:coreProperties>
</file>